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'!$A$2:$S$1059</definedName>
    <definedName name="DATA1">#REF!</definedName>
    <definedName name="_xlnm.Print_Area" localSheetId="0">'დამტკ._საბიუჯ. '!$B$2:$O$1059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1" i="2" l="1"/>
  <c r="L842" i="2" l="1"/>
  <c r="L841" i="2"/>
  <c r="L840" i="2"/>
  <c r="L839" i="2"/>
  <c r="L755" i="2" s="1"/>
  <c r="L838" i="2"/>
  <c r="L837" i="2"/>
  <c r="L753" i="2" s="1"/>
  <c r="L836" i="2"/>
  <c r="L752" i="2" s="1"/>
  <c r="L835" i="2"/>
  <c r="L751" i="2" s="1"/>
  <c r="L834" i="2"/>
  <c r="L833" i="2"/>
  <c r="L749" i="2" s="1"/>
  <c r="G842" i="2"/>
  <c r="G758" i="2" s="1"/>
  <c r="G841" i="2"/>
  <c r="G757" i="2" s="1"/>
  <c r="G840" i="2"/>
  <c r="G756" i="2" s="1"/>
  <c r="G839" i="2"/>
  <c r="G755" i="2" s="1"/>
  <c r="G838" i="2"/>
  <c r="G754" i="2" s="1"/>
  <c r="G837" i="2"/>
  <c r="G753" i="2" s="1"/>
  <c r="G836" i="2"/>
  <c r="G752" i="2" s="1"/>
  <c r="G835" i="2"/>
  <c r="G834" i="2"/>
  <c r="G750" i="2" s="1"/>
  <c r="G833" i="2"/>
  <c r="G749" i="2" s="1"/>
  <c r="L758" i="2"/>
  <c r="L757" i="2"/>
  <c r="L756" i="2"/>
  <c r="L754" i="2"/>
  <c r="L750" i="2"/>
  <c r="L722" i="2"/>
  <c r="L721" i="2"/>
  <c r="L720" i="2"/>
  <c r="L719" i="2"/>
  <c r="L718" i="2"/>
  <c r="L717" i="2"/>
  <c r="L716" i="2"/>
  <c r="L715" i="2"/>
  <c r="L714" i="2"/>
  <c r="L713" i="2"/>
  <c r="G722" i="2"/>
  <c r="G721" i="2"/>
  <c r="G720" i="2"/>
  <c r="G719" i="2"/>
  <c r="G718" i="2"/>
  <c r="G717" i="2"/>
  <c r="G716" i="2"/>
  <c r="G715" i="2"/>
  <c r="G714" i="2"/>
  <c r="G713" i="2"/>
  <c r="L653" i="2"/>
  <c r="L654" i="2"/>
  <c r="L655" i="2"/>
  <c r="L656" i="2"/>
  <c r="L657" i="2"/>
  <c r="L658" i="2"/>
  <c r="L659" i="2"/>
  <c r="L660" i="2"/>
  <c r="L661" i="2"/>
  <c r="L662" i="2"/>
  <c r="G688" i="2"/>
  <c r="G687" i="2" s="1"/>
  <c r="G662" i="2"/>
  <c r="G661" i="2"/>
  <c r="G660" i="2"/>
  <c r="G659" i="2"/>
  <c r="G658" i="2"/>
  <c r="G657" i="2"/>
  <c r="G656" i="2"/>
  <c r="G655" i="2"/>
  <c r="G654" i="2"/>
  <c r="G653" i="2"/>
  <c r="L614" i="2"/>
  <c r="L613" i="2"/>
  <c r="L612" i="2"/>
  <c r="L611" i="2"/>
  <c r="L610" i="2"/>
  <c r="L609" i="2"/>
  <c r="L608" i="2"/>
  <c r="L607" i="2"/>
  <c r="L606" i="2"/>
  <c r="L605" i="2"/>
  <c r="G614" i="2"/>
  <c r="G613" i="2"/>
  <c r="G612" i="2"/>
  <c r="G611" i="2"/>
  <c r="G610" i="2"/>
  <c r="G609" i="2"/>
  <c r="G608" i="2"/>
  <c r="G607" i="2"/>
  <c r="G606" i="2"/>
  <c r="G605" i="2"/>
  <c r="L566" i="2"/>
  <c r="L565" i="2"/>
  <c r="L564" i="2"/>
  <c r="L563" i="2"/>
  <c r="L562" i="2"/>
  <c r="L561" i="2"/>
  <c r="L560" i="2"/>
  <c r="L559" i="2"/>
  <c r="L558" i="2"/>
  <c r="L557" i="2"/>
  <c r="G566" i="2"/>
  <c r="G565" i="2"/>
  <c r="G493" i="2" s="1"/>
  <c r="G564" i="2"/>
  <c r="G563" i="2"/>
  <c r="G562" i="2"/>
  <c r="G561" i="2"/>
  <c r="G489" i="2" s="1"/>
  <c r="G560" i="2"/>
  <c r="G559" i="2"/>
  <c r="G558" i="2"/>
  <c r="G486" i="2" s="1"/>
  <c r="G557" i="2"/>
  <c r="G485" i="2" s="1"/>
  <c r="L398" i="2"/>
  <c r="L397" i="2"/>
  <c r="L396" i="2"/>
  <c r="L395" i="2"/>
  <c r="L394" i="2"/>
  <c r="L393" i="2"/>
  <c r="L392" i="2"/>
  <c r="L391" i="2"/>
  <c r="L390" i="2"/>
  <c r="L389" i="2"/>
  <c r="G398" i="2"/>
  <c r="G397" i="2"/>
  <c r="G396" i="2"/>
  <c r="G395" i="2"/>
  <c r="G394" i="2"/>
  <c r="G393" i="2"/>
  <c r="G392" i="2"/>
  <c r="G391" i="2"/>
  <c r="G390" i="2"/>
  <c r="G389" i="2"/>
  <c r="L218" i="2"/>
  <c r="L217" i="2"/>
  <c r="L216" i="2"/>
  <c r="L215" i="2"/>
  <c r="L214" i="2"/>
  <c r="L178" i="2" s="1"/>
  <c r="L213" i="2"/>
  <c r="L177" i="2" s="1"/>
  <c r="L212" i="2"/>
  <c r="L176" i="2" s="1"/>
  <c r="L211" i="2"/>
  <c r="L210" i="2"/>
  <c r="L174" i="2" s="1"/>
  <c r="L209" i="2"/>
  <c r="L173" i="2" s="1"/>
  <c r="G218" i="2"/>
  <c r="G182" i="2" s="1"/>
  <c r="G217" i="2"/>
  <c r="G181" i="2" s="1"/>
  <c r="G216" i="2"/>
  <c r="G180" i="2" s="1"/>
  <c r="G215" i="2"/>
  <c r="G179" i="2" s="1"/>
  <c r="G214" i="2"/>
  <c r="G178" i="2" s="1"/>
  <c r="G213" i="2"/>
  <c r="G177" i="2" s="1"/>
  <c r="G212" i="2"/>
  <c r="G176" i="2" s="1"/>
  <c r="G211" i="2"/>
  <c r="G175" i="2" s="1"/>
  <c r="G210" i="2"/>
  <c r="G209" i="2"/>
  <c r="G173" i="2" s="1"/>
  <c r="L182" i="2"/>
  <c r="L181" i="2"/>
  <c r="L52" i="2"/>
  <c r="L51" i="2" s="1"/>
  <c r="G52" i="2"/>
  <c r="G51" i="2" s="1"/>
  <c r="L28" i="2"/>
  <c r="L27" i="2" s="1"/>
  <c r="G28" i="2"/>
  <c r="G27" i="2" s="1"/>
  <c r="G490" i="2" l="1"/>
  <c r="G494" i="2"/>
  <c r="L493" i="2"/>
  <c r="L469" i="2" s="1"/>
  <c r="L494" i="2"/>
  <c r="L470" i="2" s="1"/>
  <c r="L485" i="2"/>
  <c r="L461" i="2" s="1"/>
  <c r="L489" i="2"/>
  <c r="L465" i="2" s="1"/>
  <c r="G488" i="2"/>
  <c r="G492" i="2"/>
  <c r="L486" i="2"/>
  <c r="L490" i="2"/>
  <c r="G470" i="2"/>
  <c r="G208" i="2"/>
  <c r="G207" i="2" s="1"/>
  <c r="L462" i="2"/>
  <c r="L466" i="2"/>
  <c r="G469" i="2"/>
  <c r="G461" i="2"/>
  <c r="G652" i="2"/>
  <c r="G651" i="2" s="1"/>
  <c r="G388" i="2"/>
  <c r="G387" i="2" s="1"/>
  <c r="L604" i="2"/>
  <c r="L603" i="2" s="1"/>
  <c r="G712" i="2"/>
  <c r="G711" i="2" s="1"/>
  <c r="L180" i="2"/>
  <c r="L488" i="2"/>
  <c r="L492" i="2"/>
  <c r="L208" i="2"/>
  <c r="L207" i="2" s="1"/>
  <c r="G832" i="2"/>
  <c r="G831" i="2" s="1"/>
  <c r="L832" i="2"/>
  <c r="L831" i="2" s="1"/>
  <c r="L556" i="2"/>
  <c r="L555" i="2" s="1"/>
  <c r="L652" i="2"/>
  <c r="L651" i="2" s="1"/>
  <c r="G174" i="2"/>
  <c r="G172" i="2" s="1"/>
  <c r="G171" i="2" s="1"/>
  <c r="L388" i="2"/>
  <c r="L387" i="2" s="1"/>
  <c r="G604" i="2"/>
  <c r="G603" i="2" s="1"/>
  <c r="L487" i="2"/>
  <c r="L463" i="2" s="1"/>
  <c r="L491" i="2"/>
  <c r="L467" i="2" s="1"/>
  <c r="L748" i="2"/>
  <c r="L747" i="2" s="1"/>
  <c r="G465" i="2"/>
  <c r="G751" i="2"/>
  <c r="G748" i="2" s="1"/>
  <c r="G747" i="2" s="1"/>
  <c r="G462" i="2"/>
  <c r="G466" i="2"/>
  <c r="L464" i="2"/>
  <c r="L468" i="2"/>
  <c r="G464" i="2"/>
  <c r="G468" i="2"/>
  <c r="L712" i="2"/>
  <c r="L711" i="2" s="1"/>
  <c r="G487" i="2"/>
  <c r="G491" i="2"/>
  <c r="G467" i="2" s="1"/>
  <c r="G556" i="2"/>
  <c r="G555" i="2" s="1"/>
  <c r="L175" i="2"/>
  <c r="L179" i="2"/>
  <c r="M1059" i="2"/>
  <c r="I1059" i="2"/>
  <c r="H1059" i="2"/>
  <c r="M1058" i="2"/>
  <c r="I1058" i="2"/>
  <c r="H1058" i="2"/>
  <c r="M1057" i="2"/>
  <c r="I1057" i="2"/>
  <c r="H1057" i="2"/>
  <c r="M1056" i="2"/>
  <c r="I1056" i="2"/>
  <c r="H1056" i="2"/>
  <c r="M1055" i="2"/>
  <c r="I1055" i="2"/>
  <c r="H1055" i="2"/>
  <c r="M1054" i="2"/>
  <c r="I1054" i="2"/>
  <c r="H1054" i="2"/>
  <c r="M1053" i="2"/>
  <c r="I1053" i="2"/>
  <c r="H1053" i="2"/>
  <c r="M1052" i="2"/>
  <c r="I1052" i="2"/>
  <c r="H1052" i="2"/>
  <c r="M1051" i="2"/>
  <c r="I1051" i="2"/>
  <c r="H1051" i="2"/>
  <c r="M1050" i="2"/>
  <c r="I1050" i="2"/>
  <c r="H1050" i="2"/>
  <c r="L1049" i="2"/>
  <c r="L1048" i="2" s="1"/>
  <c r="K1049" i="2"/>
  <c r="K1048" i="2" s="1"/>
  <c r="J1049" i="2"/>
  <c r="J1048" i="2" s="1"/>
  <c r="G1049" i="2"/>
  <c r="G1048" i="2" s="1"/>
  <c r="F1049" i="2"/>
  <c r="F1048" i="2" s="1"/>
  <c r="E1049" i="2"/>
  <c r="E1048" i="2" s="1"/>
  <c r="D1049" i="2"/>
  <c r="L1035" i="2"/>
  <c r="L999" i="2" s="1"/>
  <c r="K1035" i="2"/>
  <c r="K999" i="2" s="1"/>
  <c r="J1035" i="2"/>
  <c r="J999" i="2" s="1"/>
  <c r="L1034" i="2"/>
  <c r="L998" i="2" s="1"/>
  <c r="K1034" i="2"/>
  <c r="K998" i="2" s="1"/>
  <c r="J1034" i="2"/>
  <c r="J998" i="2" s="1"/>
  <c r="L1033" i="2"/>
  <c r="L997" i="2" s="1"/>
  <c r="K1033" i="2"/>
  <c r="K997" i="2" s="1"/>
  <c r="J1033" i="2"/>
  <c r="J997" i="2" s="1"/>
  <c r="L1032" i="2"/>
  <c r="L996" i="2" s="1"/>
  <c r="K1032" i="2"/>
  <c r="K996" i="2" s="1"/>
  <c r="J1032" i="2"/>
  <c r="J996" i="2" s="1"/>
  <c r="L1031" i="2"/>
  <c r="L995" i="2" s="1"/>
  <c r="K1031" i="2"/>
  <c r="K995" i="2" s="1"/>
  <c r="J1031" i="2"/>
  <c r="J995" i="2" s="1"/>
  <c r="L1030" i="2"/>
  <c r="L994" i="2" s="1"/>
  <c r="K1030" i="2"/>
  <c r="K994" i="2" s="1"/>
  <c r="J1030" i="2"/>
  <c r="J994" i="2" s="1"/>
  <c r="L1029" i="2"/>
  <c r="L993" i="2" s="1"/>
  <c r="K1029" i="2"/>
  <c r="K993" i="2" s="1"/>
  <c r="J1029" i="2"/>
  <c r="J993" i="2" s="1"/>
  <c r="L1028" i="2"/>
  <c r="L992" i="2" s="1"/>
  <c r="K1028" i="2"/>
  <c r="K992" i="2" s="1"/>
  <c r="J1028" i="2"/>
  <c r="J992" i="2" s="1"/>
  <c r="L1027" i="2"/>
  <c r="L991" i="2" s="1"/>
  <c r="K1027" i="2"/>
  <c r="J1027" i="2"/>
  <c r="L1026" i="2"/>
  <c r="L990" i="2" s="1"/>
  <c r="K1026" i="2"/>
  <c r="K990" i="2" s="1"/>
  <c r="J1026" i="2"/>
  <c r="J990" i="2" s="1"/>
  <c r="G1035" i="2"/>
  <c r="G999" i="2" s="1"/>
  <c r="F1035" i="2"/>
  <c r="F999" i="2" s="1"/>
  <c r="E1035" i="2"/>
  <c r="E999" i="2" s="1"/>
  <c r="D1035" i="2"/>
  <c r="G1034" i="2"/>
  <c r="G998" i="2" s="1"/>
  <c r="F1034" i="2"/>
  <c r="F998" i="2" s="1"/>
  <c r="E1034" i="2"/>
  <c r="E998" i="2" s="1"/>
  <c r="D1034" i="2"/>
  <c r="G1033" i="2"/>
  <c r="G997" i="2" s="1"/>
  <c r="F1033" i="2"/>
  <c r="F997" i="2" s="1"/>
  <c r="E1033" i="2"/>
  <c r="E997" i="2" s="1"/>
  <c r="D1033" i="2"/>
  <c r="G1032" i="2"/>
  <c r="G996" i="2" s="1"/>
  <c r="F1032" i="2"/>
  <c r="F996" i="2" s="1"/>
  <c r="E1032" i="2"/>
  <c r="E996" i="2" s="1"/>
  <c r="D1032" i="2"/>
  <c r="G1031" i="2"/>
  <c r="G995" i="2" s="1"/>
  <c r="F1031" i="2"/>
  <c r="F995" i="2" s="1"/>
  <c r="E1031" i="2"/>
  <c r="E995" i="2" s="1"/>
  <c r="D1031" i="2"/>
  <c r="G1030" i="2"/>
  <c r="G994" i="2" s="1"/>
  <c r="F1030" i="2"/>
  <c r="F994" i="2" s="1"/>
  <c r="E1030" i="2"/>
  <c r="E994" i="2" s="1"/>
  <c r="D1030" i="2"/>
  <c r="G1029" i="2"/>
  <c r="G993" i="2" s="1"/>
  <c r="F1029" i="2"/>
  <c r="F993" i="2" s="1"/>
  <c r="E1029" i="2"/>
  <c r="E993" i="2" s="1"/>
  <c r="D1029" i="2"/>
  <c r="G1028" i="2"/>
  <c r="G992" i="2" s="1"/>
  <c r="F1028" i="2"/>
  <c r="F992" i="2" s="1"/>
  <c r="E1028" i="2"/>
  <c r="E992" i="2" s="1"/>
  <c r="D1028" i="2"/>
  <c r="G1027" i="2"/>
  <c r="G991" i="2" s="1"/>
  <c r="F1027" i="2"/>
  <c r="F991" i="2" s="1"/>
  <c r="E1027" i="2"/>
  <c r="E991" i="2" s="1"/>
  <c r="D1027" i="2"/>
  <c r="G1026" i="2"/>
  <c r="G990" i="2" s="1"/>
  <c r="F1026" i="2"/>
  <c r="F990" i="2" s="1"/>
  <c r="E1026" i="2"/>
  <c r="E990" i="2" s="1"/>
  <c r="D1026" i="2"/>
  <c r="M1047" i="2"/>
  <c r="I1047" i="2"/>
  <c r="H1047" i="2"/>
  <c r="M1046" i="2"/>
  <c r="I1046" i="2"/>
  <c r="H1046" i="2"/>
  <c r="M1045" i="2"/>
  <c r="I1045" i="2"/>
  <c r="H1045" i="2"/>
  <c r="M1044" i="2"/>
  <c r="I1044" i="2"/>
  <c r="H1044" i="2"/>
  <c r="M1043" i="2"/>
  <c r="I1043" i="2"/>
  <c r="H1043" i="2"/>
  <c r="M1042" i="2"/>
  <c r="I1042" i="2"/>
  <c r="H1042" i="2"/>
  <c r="M1041" i="2"/>
  <c r="I1041" i="2"/>
  <c r="H1041" i="2"/>
  <c r="M1040" i="2"/>
  <c r="I1040" i="2"/>
  <c r="H1040" i="2"/>
  <c r="M1039" i="2"/>
  <c r="I1039" i="2"/>
  <c r="H1039" i="2"/>
  <c r="M1038" i="2"/>
  <c r="I1038" i="2"/>
  <c r="H1038" i="2"/>
  <c r="L1037" i="2"/>
  <c r="L1036" i="2" s="1"/>
  <c r="K1037" i="2"/>
  <c r="K1036" i="2" s="1"/>
  <c r="J1037" i="2"/>
  <c r="J1036" i="2" s="1"/>
  <c r="G1037" i="2"/>
  <c r="F1037" i="2"/>
  <c r="F1036" i="2" s="1"/>
  <c r="E1037" i="2"/>
  <c r="D1037" i="2"/>
  <c r="G1036" i="2"/>
  <c r="M1023" i="2"/>
  <c r="I1023" i="2"/>
  <c r="H1023" i="2"/>
  <c r="M1022" i="2"/>
  <c r="I1022" i="2"/>
  <c r="H1022" i="2"/>
  <c r="M1021" i="2"/>
  <c r="I1021" i="2"/>
  <c r="H1021" i="2"/>
  <c r="M1020" i="2"/>
  <c r="A1020" i="2" s="1"/>
  <c r="I1020" i="2"/>
  <c r="H1020" i="2"/>
  <c r="M1019" i="2"/>
  <c r="I1019" i="2"/>
  <c r="H1019" i="2"/>
  <c r="M1018" i="2"/>
  <c r="I1018" i="2"/>
  <c r="H1018" i="2"/>
  <c r="M1017" i="2"/>
  <c r="I1017" i="2"/>
  <c r="H1017" i="2"/>
  <c r="M1016" i="2"/>
  <c r="I1016" i="2"/>
  <c r="H1016" i="2"/>
  <c r="M1015" i="2"/>
  <c r="I1015" i="2"/>
  <c r="H1015" i="2"/>
  <c r="M1014" i="2"/>
  <c r="I1014" i="2"/>
  <c r="H1014" i="2"/>
  <c r="L1013" i="2"/>
  <c r="L1012" i="2" s="1"/>
  <c r="K1013" i="2"/>
  <c r="K1012" i="2" s="1"/>
  <c r="J1013" i="2"/>
  <c r="J1012" i="2" s="1"/>
  <c r="G1013" i="2"/>
  <c r="G1012" i="2" s="1"/>
  <c r="F1013" i="2"/>
  <c r="F1012" i="2" s="1"/>
  <c r="E1013" i="2"/>
  <c r="E1012" i="2" s="1"/>
  <c r="D1013" i="2"/>
  <c r="M1011" i="2"/>
  <c r="I1011" i="2"/>
  <c r="H1011" i="2"/>
  <c r="M1010" i="2"/>
  <c r="I1010" i="2"/>
  <c r="H1010" i="2"/>
  <c r="M1009" i="2"/>
  <c r="I1009" i="2"/>
  <c r="H1009" i="2"/>
  <c r="M1008" i="2"/>
  <c r="I1008" i="2"/>
  <c r="H1008" i="2"/>
  <c r="M1007" i="2"/>
  <c r="I1007" i="2"/>
  <c r="H1007" i="2"/>
  <c r="M1006" i="2"/>
  <c r="I1006" i="2"/>
  <c r="H1006" i="2"/>
  <c r="M1005" i="2"/>
  <c r="I1005" i="2"/>
  <c r="H1005" i="2"/>
  <c r="M1004" i="2"/>
  <c r="I1004" i="2"/>
  <c r="H1004" i="2"/>
  <c r="M1003" i="2"/>
  <c r="I1003" i="2"/>
  <c r="H1003" i="2"/>
  <c r="M1002" i="2"/>
  <c r="I1002" i="2"/>
  <c r="H1002" i="2"/>
  <c r="L1001" i="2"/>
  <c r="L1000" i="2" s="1"/>
  <c r="K1001" i="2"/>
  <c r="K1000" i="2" s="1"/>
  <c r="J1001" i="2"/>
  <c r="J1000" i="2" s="1"/>
  <c r="G1001" i="2"/>
  <c r="G1000" i="2" s="1"/>
  <c r="F1001" i="2"/>
  <c r="F1000" i="2" s="1"/>
  <c r="E1001" i="2"/>
  <c r="E1000" i="2" s="1"/>
  <c r="D1001" i="2"/>
  <c r="L950" i="2"/>
  <c r="K950" i="2"/>
  <c r="J950" i="2"/>
  <c r="L949" i="2"/>
  <c r="K949" i="2"/>
  <c r="J949" i="2"/>
  <c r="L948" i="2"/>
  <c r="K948" i="2"/>
  <c r="J948" i="2"/>
  <c r="L947" i="2"/>
  <c r="K947" i="2"/>
  <c r="J947" i="2"/>
  <c r="L946" i="2"/>
  <c r="K946" i="2"/>
  <c r="J946" i="2"/>
  <c r="L945" i="2"/>
  <c r="K945" i="2"/>
  <c r="J945" i="2"/>
  <c r="L944" i="2"/>
  <c r="K944" i="2"/>
  <c r="J944" i="2"/>
  <c r="L943" i="2"/>
  <c r="K943" i="2"/>
  <c r="J943" i="2"/>
  <c r="L942" i="2"/>
  <c r="K942" i="2"/>
  <c r="J942" i="2"/>
  <c r="L941" i="2"/>
  <c r="K941" i="2"/>
  <c r="J941" i="2"/>
  <c r="G950" i="2"/>
  <c r="F950" i="2"/>
  <c r="E950" i="2"/>
  <c r="D950" i="2"/>
  <c r="G949" i="2"/>
  <c r="F949" i="2"/>
  <c r="E949" i="2"/>
  <c r="D949" i="2"/>
  <c r="G948" i="2"/>
  <c r="F948" i="2"/>
  <c r="E948" i="2"/>
  <c r="D948" i="2"/>
  <c r="G947" i="2"/>
  <c r="F947" i="2"/>
  <c r="E947" i="2"/>
  <c r="D947" i="2"/>
  <c r="G946" i="2"/>
  <c r="F946" i="2"/>
  <c r="E946" i="2"/>
  <c r="D946" i="2"/>
  <c r="G945" i="2"/>
  <c r="F945" i="2"/>
  <c r="E945" i="2"/>
  <c r="D945" i="2"/>
  <c r="G944" i="2"/>
  <c r="F944" i="2"/>
  <c r="E944" i="2"/>
  <c r="D944" i="2"/>
  <c r="G943" i="2"/>
  <c r="F943" i="2"/>
  <c r="E943" i="2"/>
  <c r="D943" i="2"/>
  <c r="G942" i="2"/>
  <c r="F942" i="2"/>
  <c r="E942" i="2"/>
  <c r="D942" i="2"/>
  <c r="G941" i="2"/>
  <c r="F941" i="2"/>
  <c r="E941" i="2"/>
  <c r="D941" i="2"/>
  <c r="G484" i="2" l="1"/>
  <c r="G483" i="2" s="1"/>
  <c r="L460" i="2"/>
  <c r="L484" i="2"/>
  <c r="L483" i="2" s="1"/>
  <c r="D1000" i="2"/>
  <c r="N1003" i="2"/>
  <c r="A1003" i="2"/>
  <c r="O1007" i="2"/>
  <c r="A1007" i="2"/>
  <c r="O1011" i="2"/>
  <c r="A1011" i="2"/>
  <c r="N1016" i="2"/>
  <c r="A1016" i="2"/>
  <c r="O1038" i="2"/>
  <c r="A1038" i="2"/>
  <c r="O1042" i="2"/>
  <c r="A1042" i="2"/>
  <c r="O1046" i="2"/>
  <c r="A1046" i="2"/>
  <c r="D990" i="2"/>
  <c r="D991" i="2"/>
  <c r="D992" i="2"/>
  <c r="D993" i="2"/>
  <c r="D994" i="2"/>
  <c r="D995" i="2"/>
  <c r="D996" i="2"/>
  <c r="D997" i="2"/>
  <c r="D998" i="2"/>
  <c r="D999" i="2"/>
  <c r="N1053" i="2"/>
  <c r="A1053" i="2"/>
  <c r="N1057" i="2"/>
  <c r="A1057" i="2"/>
  <c r="O1010" i="2"/>
  <c r="A1010" i="2"/>
  <c r="N1015" i="2"/>
  <c r="A1015" i="2"/>
  <c r="O1019" i="2"/>
  <c r="A1019" i="2"/>
  <c r="O1023" i="2"/>
  <c r="A1023" i="2"/>
  <c r="N1041" i="2"/>
  <c r="A1041" i="2"/>
  <c r="O1045" i="2"/>
  <c r="A1045" i="2"/>
  <c r="N1052" i="2"/>
  <c r="A1052" i="2"/>
  <c r="N1056" i="2"/>
  <c r="A1056" i="2"/>
  <c r="L172" i="2"/>
  <c r="L171" i="2" s="1"/>
  <c r="O1002" i="2"/>
  <c r="A1002" i="2"/>
  <c r="N1006" i="2"/>
  <c r="A1006" i="2"/>
  <c r="D1012" i="2"/>
  <c r="O1005" i="2"/>
  <c r="A1005" i="2"/>
  <c r="O1009" i="2"/>
  <c r="A1009" i="2"/>
  <c r="O1014" i="2"/>
  <c r="A1014" i="2"/>
  <c r="N1018" i="2"/>
  <c r="A1018" i="2"/>
  <c r="O1022" i="2"/>
  <c r="A1022" i="2"/>
  <c r="O1040" i="2"/>
  <c r="A1040" i="2"/>
  <c r="O1044" i="2"/>
  <c r="A1044" i="2"/>
  <c r="D1048" i="2"/>
  <c r="O1051" i="2"/>
  <c r="A1051" i="2"/>
  <c r="O1055" i="2"/>
  <c r="A1055" i="2"/>
  <c r="O1059" i="2"/>
  <c r="A1059" i="2"/>
  <c r="G463" i="2"/>
  <c r="G460" i="2" s="1"/>
  <c r="G459" i="2" s="1"/>
  <c r="N1004" i="2"/>
  <c r="A1004" i="2"/>
  <c r="N1008" i="2"/>
  <c r="A1008" i="2"/>
  <c r="O1017" i="2"/>
  <c r="A1017" i="2"/>
  <c r="O1021" i="2"/>
  <c r="A1021" i="2"/>
  <c r="D1036" i="2"/>
  <c r="O1039" i="2"/>
  <c r="A1039" i="2"/>
  <c r="O1043" i="2"/>
  <c r="A1043" i="2"/>
  <c r="O1047" i="2"/>
  <c r="A1047" i="2"/>
  <c r="O1050" i="2"/>
  <c r="A1050" i="2"/>
  <c r="O1054" i="2"/>
  <c r="A1054" i="2"/>
  <c r="O1058" i="2"/>
  <c r="A1058" i="2"/>
  <c r="L459" i="2"/>
  <c r="F1025" i="2"/>
  <c r="F1024" i="2" s="1"/>
  <c r="M1031" i="2"/>
  <c r="O1031" i="2" s="1"/>
  <c r="G1025" i="2"/>
  <c r="G1024" i="2" s="1"/>
  <c r="E1025" i="2"/>
  <c r="E1024" i="2" s="1"/>
  <c r="D1025" i="2"/>
  <c r="H1027" i="2"/>
  <c r="H1033" i="2"/>
  <c r="H997" i="2" s="1"/>
  <c r="I1028" i="2"/>
  <c r="H1035" i="2"/>
  <c r="H999" i="2" s="1"/>
  <c r="H991" i="2"/>
  <c r="H1030" i="2"/>
  <c r="H994" i="2" s="1"/>
  <c r="M1028" i="2"/>
  <c r="M992" i="2" s="1"/>
  <c r="I1035" i="2"/>
  <c r="I1026" i="2"/>
  <c r="M1027" i="2"/>
  <c r="O1027" i="2" s="1"/>
  <c r="H1029" i="2"/>
  <c r="H993" i="2" s="1"/>
  <c r="H1031" i="2"/>
  <c r="I1032" i="2"/>
  <c r="H1034" i="2"/>
  <c r="M1035" i="2"/>
  <c r="O1035" i="2" s="1"/>
  <c r="H995" i="2"/>
  <c r="H1026" i="2"/>
  <c r="H990" i="2" s="1"/>
  <c r="I1027" i="2"/>
  <c r="I1030" i="2"/>
  <c r="H1032" i="2"/>
  <c r="H996" i="2" s="1"/>
  <c r="I1033" i="2"/>
  <c r="M1026" i="2"/>
  <c r="O1026" i="2" s="1"/>
  <c r="H1028" i="2"/>
  <c r="H992" i="2" s="1"/>
  <c r="I1029" i="2"/>
  <c r="I1031" i="2"/>
  <c r="M1032" i="2"/>
  <c r="O1032" i="2" s="1"/>
  <c r="I1034" i="2"/>
  <c r="O1053" i="2"/>
  <c r="N1054" i="2"/>
  <c r="H998" i="2"/>
  <c r="K1025" i="2"/>
  <c r="K1024" i="2" s="1"/>
  <c r="N1058" i="2"/>
  <c r="I1048" i="2"/>
  <c r="N1050" i="2"/>
  <c r="H1037" i="2"/>
  <c r="I1049" i="2"/>
  <c r="O1057" i="2"/>
  <c r="M991" i="2"/>
  <c r="K991" i="2"/>
  <c r="O1052" i="2"/>
  <c r="O1056" i="2"/>
  <c r="H1048" i="2"/>
  <c r="H1049" i="2"/>
  <c r="N1051" i="2"/>
  <c r="N1055" i="2"/>
  <c r="N1059" i="2"/>
  <c r="M1049" i="2"/>
  <c r="A1049" i="2" s="1"/>
  <c r="N1046" i="2"/>
  <c r="I1000" i="2"/>
  <c r="I1001" i="2"/>
  <c r="O1003" i="2"/>
  <c r="I1012" i="2"/>
  <c r="I1013" i="2"/>
  <c r="O1015" i="2"/>
  <c r="O1020" i="2"/>
  <c r="N1020" i="2"/>
  <c r="M1001" i="2"/>
  <c r="A1001" i="2" s="1"/>
  <c r="N1002" i="2"/>
  <c r="O1006" i="2"/>
  <c r="N1007" i="2"/>
  <c r="M1013" i="2"/>
  <c r="A1013" i="2" s="1"/>
  <c r="N1014" i="2"/>
  <c r="O1018" i="2"/>
  <c r="N1019" i="2"/>
  <c r="N1044" i="2"/>
  <c r="E1036" i="2"/>
  <c r="H1036" i="2" s="1"/>
  <c r="N1040" i="2"/>
  <c r="O1041" i="2"/>
  <c r="N1042" i="2"/>
  <c r="L1025" i="2"/>
  <c r="L1024" i="2" s="1"/>
  <c r="M1030" i="2"/>
  <c r="O1030" i="2" s="1"/>
  <c r="M1034" i="2"/>
  <c r="O1034" i="2" s="1"/>
  <c r="I1037" i="2"/>
  <c r="M1037" i="2"/>
  <c r="A1037" i="2" s="1"/>
  <c r="N1038" i="2"/>
  <c r="J1025" i="2"/>
  <c r="M1029" i="2"/>
  <c r="N1029" i="2" s="1"/>
  <c r="M1033" i="2"/>
  <c r="O1033" i="2" s="1"/>
  <c r="J991" i="2"/>
  <c r="J1024" i="2"/>
  <c r="N1045" i="2"/>
  <c r="N1039" i="2"/>
  <c r="N1043" i="2"/>
  <c r="N1047" i="2"/>
  <c r="N1027" i="2"/>
  <c r="O1016" i="2"/>
  <c r="N1017" i="2"/>
  <c r="N1021" i="2"/>
  <c r="N1022" i="2"/>
  <c r="H1012" i="2"/>
  <c r="H1013" i="2"/>
  <c r="N1023" i="2"/>
  <c r="O1004" i="2"/>
  <c r="N1005" i="2"/>
  <c r="O1008" i="2"/>
  <c r="N1009" i="2"/>
  <c r="N1010" i="2"/>
  <c r="H1000" i="2"/>
  <c r="H1001" i="2"/>
  <c r="N1011" i="2"/>
  <c r="G86" i="2"/>
  <c r="G50" i="2" s="1"/>
  <c r="G26" i="2" s="1"/>
  <c r="G14" i="2" s="1"/>
  <c r="G85" i="2"/>
  <c r="G49" i="2" s="1"/>
  <c r="G25" i="2" s="1"/>
  <c r="G13" i="2" s="1"/>
  <c r="G84" i="2"/>
  <c r="G48" i="2" s="1"/>
  <c r="G24" i="2" s="1"/>
  <c r="G12" i="2" s="1"/>
  <c r="G83" i="2"/>
  <c r="G47" i="2" s="1"/>
  <c r="G23" i="2" s="1"/>
  <c r="G11" i="2" s="1"/>
  <c r="G82" i="2"/>
  <c r="G46" i="2" s="1"/>
  <c r="G22" i="2" s="1"/>
  <c r="G10" i="2" s="1"/>
  <c r="G81" i="2"/>
  <c r="G45" i="2" s="1"/>
  <c r="G21" i="2" s="1"/>
  <c r="G9" i="2" s="1"/>
  <c r="G80" i="2"/>
  <c r="G44" i="2" s="1"/>
  <c r="G20" i="2" s="1"/>
  <c r="G8" i="2" s="1"/>
  <c r="G79" i="2"/>
  <c r="G43" i="2" s="1"/>
  <c r="G19" i="2" s="1"/>
  <c r="G7" i="2" s="1"/>
  <c r="G78" i="2"/>
  <c r="G42" i="2" s="1"/>
  <c r="G18" i="2" s="1"/>
  <c r="G6" i="2" s="1"/>
  <c r="G77" i="2"/>
  <c r="G41" i="2" s="1"/>
  <c r="O951" i="2"/>
  <c r="I999" i="2"/>
  <c r="I998" i="2"/>
  <c r="I997" i="2"/>
  <c r="I996" i="2"/>
  <c r="I995" i="2"/>
  <c r="I994" i="2"/>
  <c r="I993" i="2"/>
  <c r="I992" i="2"/>
  <c r="I991" i="2"/>
  <c r="I990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I744" i="2"/>
  <c r="I743" i="2"/>
  <c r="I742" i="2"/>
  <c r="I741" i="2"/>
  <c r="I740" i="2"/>
  <c r="I739" i="2"/>
  <c r="I738" i="2"/>
  <c r="I737" i="2"/>
  <c r="I734" i="2"/>
  <c r="I733" i="2"/>
  <c r="I732" i="2"/>
  <c r="I731" i="2"/>
  <c r="I730" i="2"/>
  <c r="I729" i="2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I701" i="2"/>
  <c r="I698" i="2"/>
  <c r="I697" i="2"/>
  <c r="I696" i="2"/>
  <c r="I695" i="2"/>
  <c r="I694" i="2"/>
  <c r="I693" i="2"/>
  <c r="I692" i="2"/>
  <c r="I691" i="2"/>
  <c r="I690" i="2"/>
  <c r="I689" i="2"/>
  <c r="I686" i="2"/>
  <c r="I685" i="2"/>
  <c r="I684" i="2"/>
  <c r="I683" i="2"/>
  <c r="I682" i="2"/>
  <c r="I681" i="2"/>
  <c r="I680" i="2"/>
  <c r="I679" i="2"/>
  <c r="I678" i="2"/>
  <c r="I677" i="2"/>
  <c r="I674" i="2"/>
  <c r="I673" i="2"/>
  <c r="I672" i="2"/>
  <c r="I671" i="2"/>
  <c r="I670" i="2"/>
  <c r="I669" i="2"/>
  <c r="I668" i="2"/>
  <c r="I667" i="2"/>
  <c r="I666" i="2"/>
  <c r="I665" i="2"/>
  <c r="I650" i="2"/>
  <c r="I649" i="2"/>
  <c r="I648" i="2"/>
  <c r="I647" i="2"/>
  <c r="I646" i="2"/>
  <c r="I645" i="2"/>
  <c r="I644" i="2"/>
  <c r="I643" i="2"/>
  <c r="I642" i="2"/>
  <c r="I641" i="2"/>
  <c r="I638" i="2"/>
  <c r="I637" i="2"/>
  <c r="I636" i="2"/>
  <c r="I635" i="2"/>
  <c r="I634" i="2"/>
  <c r="I633" i="2"/>
  <c r="I632" i="2"/>
  <c r="I631" i="2"/>
  <c r="I630" i="2"/>
  <c r="I629" i="2"/>
  <c r="I626" i="2"/>
  <c r="I625" i="2"/>
  <c r="I624" i="2"/>
  <c r="I623" i="2"/>
  <c r="I622" i="2"/>
  <c r="I621" i="2"/>
  <c r="I620" i="2"/>
  <c r="I619" i="2"/>
  <c r="I618" i="2"/>
  <c r="I617" i="2"/>
  <c r="I602" i="2"/>
  <c r="I601" i="2"/>
  <c r="I600" i="2"/>
  <c r="I599" i="2"/>
  <c r="I598" i="2"/>
  <c r="I597" i="2"/>
  <c r="I596" i="2"/>
  <c r="I595" i="2"/>
  <c r="I594" i="2"/>
  <c r="I593" i="2"/>
  <c r="I590" i="2"/>
  <c r="I589" i="2"/>
  <c r="I588" i="2"/>
  <c r="I587" i="2"/>
  <c r="I586" i="2"/>
  <c r="I585" i="2"/>
  <c r="I584" i="2"/>
  <c r="I583" i="2"/>
  <c r="I582" i="2"/>
  <c r="I581" i="2"/>
  <c r="I578" i="2"/>
  <c r="I577" i="2"/>
  <c r="I576" i="2"/>
  <c r="I575" i="2"/>
  <c r="I574" i="2"/>
  <c r="I573" i="2"/>
  <c r="I572" i="2"/>
  <c r="I571" i="2"/>
  <c r="I570" i="2"/>
  <c r="I569" i="2"/>
  <c r="I554" i="2"/>
  <c r="I553" i="2"/>
  <c r="I552" i="2"/>
  <c r="I551" i="2"/>
  <c r="I550" i="2"/>
  <c r="I549" i="2"/>
  <c r="I548" i="2"/>
  <c r="I547" i="2"/>
  <c r="I546" i="2"/>
  <c r="I545" i="2"/>
  <c r="I542" i="2"/>
  <c r="I541" i="2"/>
  <c r="I540" i="2"/>
  <c r="I539" i="2"/>
  <c r="I538" i="2"/>
  <c r="I537" i="2"/>
  <c r="I536" i="2"/>
  <c r="I535" i="2"/>
  <c r="I534" i="2"/>
  <c r="I533" i="2"/>
  <c r="I530" i="2"/>
  <c r="I529" i="2"/>
  <c r="I528" i="2"/>
  <c r="I527" i="2"/>
  <c r="I526" i="2"/>
  <c r="I525" i="2"/>
  <c r="I524" i="2"/>
  <c r="I523" i="2"/>
  <c r="I522" i="2"/>
  <c r="I521" i="2"/>
  <c r="I518" i="2"/>
  <c r="I517" i="2"/>
  <c r="I516" i="2"/>
  <c r="I515" i="2"/>
  <c r="I514" i="2"/>
  <c r="I513" i="2"/>
  <c r="I512" i="2"/>
  <c r="I511" i="2"/>
  <c r="I510" i="2"/>
  <c r="I509" i="2"/>
  <c r="I506" i="2"/>
  <c r="I505" i="2"/>
  <c r="I504" i="2"/>
  <c r="I503" i="2"/>
  <c r="I502" i="2"/>
  <c r="I501" i="2"/>
  <c r="I500" i="2"/>
  <c r="I499" i="2"/>
  <c r="I498" i="2"/>
  <c r="I497" i="2"/>
  <c r="I482" i="2"/>
  <c r="I481" i="2"/>
  <c r="I480" i="2"/>
  <c r="I479" i="2"/>
  <c r="I478" i="2"/>
  <c r="I477" i="2"/>
  <c r="I476" i="2"/>
  <c r="I475" i="2"/>
  <c r="I474" i="2"/>
  <c r="I473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I349" i="2"/>
  <c r="I348" i="2"/>
  <c r="I347" i="2"/>
  <c r="I346" i="2"/>
  <c r="I345" i="2"/>
  <c r="I344" i="2"/>
  <c r="I343" i="2"/>
  <c r="I342" i="2"/>
  <c r="I341" i="2"/>
  <c r="I338" i="2"/>
  <c r="I337" i="2"/>
  <c r="I336" i="2"/>
  <c r="I335" i="2"/>
  <c r="I334" i="2"/>
  <c r="I333" i="2"/>
  <c r="I332" i="2"/>
  <c r="I331" i="2"/>
  <c r="I330" i="2"/>
  <c r="I329" i="2"/>
  <c r="I326" i="2"/>
  <c r="I325" i="2"/>
  <c r="I324" i="2"/>
  <c r="I323" i="2"/>
  <c r="I322" i="2"/>
  <c r="I321" i="2"/>
  <c r="I320" i="2"/>
  <c r="I319" i="2"/>
  <c r="I318" i="2"/>
  <c r="I317" i="2"/>
  <c r="I314" i="2"/>
  <c r="I313" i="2"/>
  <c r="I312" i="2"/>
  <c r="I311" i="2"/>
  <c r="I310" i="2"/>
  <c r="I309" i="2"/>
  <c r="I308" i="2"/>
  <c r="I307" i="2"/>
  <c r="I306" i="2"/>
  <c r="I305" i="2"/>
  <c r="I302" i="2"/>
  <c r="I301" i="2"/>
  <c r="I300" i="2"/>
  <c r="I299" i="2"/>
  <c r="I298" i="2"/>
  <c r="I297" i="2"/>
  <c r="I296" i="2"/>
  <c r="I295" i="2"/>
  <c r="I294" i="2"/>
  <c r="I293" i="2"/>
  <c r="I290" i="2"/>
  <c r="I289" i="2"/>
  <c r="I288" i="2"/>
  <c r="I287" i="2"/>
  <c r="I286" i="2"/>
  <c r="I285" i="2"/>
  <c r="I284" i="2"/>
  <c r="I283" i="2"/>
  <c r="I282" i="2"/>
  <c r="I281" i="2"/>
  <c r="I278" i="2"/>
  <c r="I277" i="2"/>
  <c r="I276" i="2"/>
  <c r="I275" i="2"/>
  <c r="I274" i="2"/>
  <c r="I273" i="2"/>
  <c r="I272" i="2"/>
  <c r="I271" i="2"/>
  <c r="I270" i="2"/>
  <c r="I269" i="2"/>
  <c r="I266" i="2"/>
  <c r="I265" i="2"/>
  <c r="I264" i="2"/>
  <c r="I263" i="2"/>
  <c r="I262" i="2"/>
  <c r="I261" i="2"/>
  <c r="I260" i="2"/>
  <c r="I259" i="2"/>
  <c r="I258" i="2"/>
  <c r="I257" i="2"/>
  <c r="I254" i="2"/>
  <c r="I253" i="2"/>
  <c r="I252" i="2"/>
  <c r="I251" i="2"/>
  <c r="I250" i="2"/>
  <c r="I249" i="2"/>
  <c r="I248" i="2"/>
  <c r="I247" i="2"/>
  <c r="I246" i="2"/>
  <c r="I245" i="2"/>
  <c r="I242" i="2"/>
  <c r="I241" i="2"/>
  <c r="I240" i="2"/>
  <c r="I239" i="2"/>
  <c r="I238" i="2"/>
  <c r="I237" i="2"/>
  <c r="I236" i="2"/>
  <c r="I235" i="2"/>
  <c r="I234" i="2"/>
  <c r="I233" i="2"/>
  <c r="I230" i="2"/>
  <c r="I229" i="2"/>
  <c r="I228" i="2"/>
  <c r="I227" i="2"/>
  <c r="I226" i="2"/>
  <c r="I225" i="2"/>
  <c r="I224" i="2"/>
  <c r="I223" i="2"/>
  <c r="I222" i="2"/>
  <c r="I221" i="2"/>
  <c r="I206" i="2"/>
  <c r="I205" i="2"/>
  <c r="I204" i="2"/>
  <c r="I203" i="2"/>
  <c r="I202" i="2"/>
  <c r="I201" i="2"/>
  <c r="I200" i="2"/>
  <c r="I199" i="2"/>
  <c r="I198" i="2"/>
  <c r="I197" i="2"/>
  <c r="I194" i="2"/>
  <c r="I193" i="2"/>
  <c r="I192" i="2"/>
  <c r="I191" i="2"/>
  <c r="I190" i="2"/>
  <c r="I189" i="2"/>
  <c r="I188" i="2"/>
  <c r="I187" i="2"/>
  <c r="I186" i="2"/>
  <c r="I185" i="2"/>
  <c r="I170" i="2"/>
  <c r="I169" i="2"/>
  <c r="I168" i="2"/>
  <c r="I167" i="2"/>
  <c r="I166" i="2"/>
  <c r="I165" i="2"/>
  <c r="I164" i="2"/>
  <c r="I163" i="2"/>
  <c r="I162" i="2"/>
  <c r="I161" i="2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8" i="2"/>
  <c r="I37" i="2"/>
  <c r="I36" i="2"/>
  <c r="I35" i="2"/>
  <c r="I34" i="2"/>
  <c r="I33" i="2"/>
  <c r="I32" i="2"/>
  <c r="I31" i="2"/>
  <c r="I30" i="2"/>
  <c r="I29" i="2"/>
  <c r="M170" i="2"/>
  <c r="A170" i="2" s="1"/>
  <c r="H170" i="2"/>
  <c r="M169" i="2"/>
  <c r="H169" i="2"/>
  <c r="M168" i="2"/>
  <c r="H168" i="2"/>
  <c r="M167" i="2"/>
  <c r="A167" i="2" s="1"/>
  <c r="H167" i="2"/>
  <c r="M166" i="2"/>
  <c r="H166" i="2"/>
  <c r="M165" i="2"/>
  <c r="H165" i="2"/>
  <c r="M164" i="2"/>
  <c r="H164" i="2"/>
  <c r="M163" i="2"/>
  <c r="H163" i="2"/>
  <c r="M162" i="2"/>
  <c r="H162" i="2"/>
  <c r="M161" i="2"/>
  <c r="A161" i="2" s="1"/>
  <c r="H161" i="2"/>
  <c r="L160" i="2"/>
  <c r="L159" i="2" s="1"/>
  <c r="K160" i="2"/>
  <c r="K159" i="2" s="1"/>
  <c r="J160" i="2"/>
  <c r="J159" i="2" s="1"/>
  <c r="G160" i="2"/>
  <c r="G159" i="2" s="1"/>
  <c r="F160" i="2"/>
  <c r="F159" i="2" s="1"/>
  <c r="E160" i="2"/>
  <c r="E159" i="2" s="1"/>
  <c r="D160" i="2"/>
  <c r="G953" i="2"/>
  <c r="L86" i="2"/>
  <c r="L50" i="2" s="1"/>
  <c r="L26" i="2" s="1"/>
  <c r="L14" i="2" s="1"/>
  <c r="K86" i="2"/>
  <c r="K50" i="2" s="1"/>
  <c r="K26" i="2" s="1"/>
  <c r="J86" i="2"/>
  <c r="J50" i="2" s="1"/>
  <c r="J26" i="2" s="1"/>
  <c r="L85" i="2"/>
  <c r="L49" i="2" s="1"/>
  <c r="L25" i="2" s="1"/>
  <c r="L13" i="2" s="1"/>
  <c r="K85" i="2"/>
  <c r="J85" i="2"/>
  <c r="J49" i="2" s="1"/>
  <c r="J25" i="2" s="1"/>
  <c r="L84" i="2"/>
  <c r="L48" i="2" s="1"/>
  <c r="L24" i="2" s="1"/>
  <c r="L12" i="2" s="1"/>
  <c r="K84" i="2"/>
  <c r="K48" i="2" s="1"/>
  <c r="K24" i="2" s="1"/>
  <c r="J84" i="2"/>
  <c r="J48" i="2" s="1"/>
  <c r="J24" i="2" s="1"/>
  <c r="L83" i="2"/>
  <c r="L47" i="2" s="1"/>
  <c r="L23" i="2" s="1"/>
  <c r="L11" i="2" s="1"/>
  <c r="K83" i="2"/>
  <c r="K47" i="2" s="1"/>
  <c r="K23" i="2" s="1"/>
  <c r="J83" i="2"/>
  <c r="J47" i="2" s="1"/>
  <c r="J23" i="2" s="1"/>
  <c r="L82" i="2"/>
  <c r="K82" i="2"/>
  <c r="K46" i="2" s="1"/>
  <c r="K22" i="2" s="1"/>
  <c r="J82" i="2"/>
  <c r="J46" i="2" s="1"/>
  <c r="J22" i="2" s="1"/>
  <c r="L81" i="2"/>
  <c r="L45" i="2" s="1"/>
  <c r="L21" i="2" s="1"/>
  <c r="L9" i="2" s="1"/>
  <c r="K81" i="2"/>
  <c r="K45" i="2" s="1"/>
  <c r="K21" i="2" s="1"/>
  <c r="J81" i="2"/>
  <c r="J45" i="2" s="1"/>
  <c r="J21" i="2" s="1"/>
  <c r="L80" i="2"/>
  <c r="L44" i="2" s="1"/>
  <c r="L20" i="2" s="1"/>
  <c r="L8" i="2" s="1"/>
  <c r="K80" i="2"/>
  <c r="K44" i="2" s="1"/>
  <c r="K20" i="2" s="1"/>
  <c r="J80" i="2"/>
  <c r="J44" i="2" s="1"/>
  <c r="J20" i="2" s="1"/>
  <c r="L79" i="2"/>
  <c r="L43" i="2" s="1"/>
  <c r="L19" i="2" s="1"/>
  <c r="L7" i="2" s="1"/>
  <c r="K79" i="2"/>
  <c r="K43" i="2" s="1"/>
  <c r="K19" i="2" s="1"/>
  <c r="J79" i="2"/>
  <c r="J43" i="2" s="1"/>
  <c r="J19" i="2" s="1"/>
  <c r="L78" i="2"/>
  <c r="L42" i="2" s="1"/>
  <c r="L18" i="2" s="1"/>
  <c r="L6" i="2" s="1"/>
  <c r="K78" i="2"/>
  <c r="K42" i="2" s="1"/>
  <c r="K18" i="2" s="1"/>
  <c r="J78" i="2"/>
  <c r="J42" i="2" s="1"/>
  <c r="J18" i="2" s="1"/>
  <c r="L77" i="2"/>
  <c r="L41" i="2" s="1"/>
  <c r="K77" i="2"/>
  <c r="K41" i="2" s="1"/>
  <c r="K17" i="2" s="1"/>
  <c r="J77" i="2"/>
  <c r="J41" i="2" s="1"/>
  <c r="J17" i="2" s="1"/>
  <c r="F86" i="2"/>
  <c r="F50" i="2" s="1"/>
  <c r="F26" i="2" s="1"/>
  <c r="E86" i="2"/>
  <c r="I86" i="2" s="1"/>
  <c r="D86" i="2"/>
  <c r="F85" i="2"/>
  <c r="F49" i="2" s="1"/>
  <c r="F25" i="2" s="1"/>
  <c r="E85" i="2"/>
  <c r="D85" i="2"/>
  <c r="F84" i="2"/>
  <c r="F48" i="2" s="1"/>
  <c r="F24" i="2" s="1"/>
  <c r="E84" i="2"/>
  <c r="I84" i="2" s="1"/>
  <c r="D84" i="2"/>
  <c r="F83" i="2"/>
  <c r="F47" i="2" s="1"/>
  <c r="F23" i="2" s="1"/>
  <c r="E83" i="2"/>
  <c r="D83" i="2"/>
  <c r="F82" i="2"/>
  <c r="F46" i="2" s="1"/>
  <c r="F22" i="2" s="1"/>
  <c r="E82" i="2"/>
  <c r="I82" i="2" s="1"/>
  <c r="D82" i="2"/>
  <c r="F81" i="2"/>
  <c r="F45" i="2" s="1"/>
  <c r="F21" i="2" s="1"/>
  <c r="E81" i="2"/>
  <c r="D81" i="2"/>
  <c r="F80" i="2"/>
  <c r="F44" i="2" s="1"/>
  <c r="F20" i="2" s="1"/>
  <c r="E80" i="2"/>
  <c r="I80" i="2" s="1"/>
  <c r="D80" i="2"/>
  <c r="F79" i="2"/>
  <c r="F43" i="2" s="1"/>
  <c r="F19" i="2" s="1"/>
  <c r="E79" i="2"/>
  <c r="D79" i="2"/>
  <c r="F78" i="2"/>
  <c r="F42" i="2" s="1"/>
  <c r="F18" i="2" s="1"/>
  <c r="E78" i="2"/>
  <c r="D78" i="2"/>
  <c r="F77" i="2"/>
  <c r="F41" i="2" s="1"/>
  <c r="F17" i="2" s="1"/>
  <c r="E77" i="2"/>
  <c r="D77" i="2"/>
  <c r="K49" i="2"/>
  <c r="K25" i="2" s="1"/>
  <c r="M98" i="2"/>
  <c r="M97" i="2"/>
  <c r="M96" i="2"/>
  <c r="M95" i="2"/>
  <c r="M94" i="2"/>
  <c r="M93" i="2"/>
  <c r="M92" i="2"/>
  <c r="M91" i="2"/>
  <c r="H90" i="2"/>
  <c r="M89" i="2"/>
  <c r="H89" i="2"/>
  <c r="L88" i="2"/>
  <c r="L87" i="2" s="1"/>
  <c r="K88" i="2"/>
  <c r="K87" i="2" s="1"/>
  <c r="J88" i="2"/>
  <c r="J87" i="2" s="1"/>
  <c r="F88" i="2"/>
  <c r="F87" i="2" s="1"/>
  <c r="E88" i="2"/>
  <c r="D88" i="2"/>
  <c r="N1031" i="2" l="1"/>
  <c r="M995" i="2"/>
  <c r="D49" i="2"/>
  <c r="L17" i="2"/>
  <c r="A1035" i="2"/>
  <c r="A1033" i="2"/>
  <c r="A1031" i="2"/>
  <c r="A1029" i="2"/>
  <c r="A1027" i="2"/>
  <c r="N93" i="2"/>
  <c r="A93" i="2"/>
  <c r="O165" i="2"/>
  <c r="A165" i="2"/>
  <c r="A995" i="2"/>
  <c r="A991" i="2"/>
  <c r="N96" i="2"/>
  <c r="A96" i="2"/>
  <c r="D45" i="2"/>
  <c r="N97" i="2"/>
  <c r="A97" i="2"/>
  <c r="D159" i="2"/>
  <c r="O163" i="2"/>
  <c r="A163" i="2"/>
  <c r="O169" i="2"/>
  <c r="A169" i="2"/>
  <c r="A1034" i="2"/>
  <c r="A1032" i="2"/>
  <c r="A1030" i="2"/>
  <c r="A1028" i="2"/>
  <c r="A1026" i="2"/>
  <c r="N92" i="2"/>
  <c r="A92" i="2"/>
  <c r="D41" i="2"/>
  <c r="O89" i="2"/>
  <c r="A89" i="2"/>
  <c r="D44" i="2"/>
  <c r="D48" i="2"/>
  <c r="D87" i="2"/>
  <c r="N94" i="2"/>
  <c r="A94" i="2"/>
  <c r="N98" i="2"/>
  <c r="A98" i="2"/>
  <c r="D43" i="2"/>
  <c r="D47" i="2"/>
  <c r="N91" i="2"/>
  <c r="A91" i="2"/>
  <c r="N95" i="2"/>
  <c r="A95" i="2"/>
  <c r="D42" i="2"/>
  <c r="D46" i="2"/>
  <c r="D50" i="2"/>
  <c r="M82" i="2"/>
  <c r="A82" i="2" s="1"/>
  <c r="L46" i="2"/>
  <c r="L22" i="2" s="1"/>
  <c r="L10" i="2" s="1"/>
  <c r="O162" i="2"/>
  <c r="A162" i="2"/>
  <c r="N164" i="2"/>
  <c r="A164" i="2"/>
  <c r="O166" i="2"/>
  <c r="A166" i="2"/>
  <c r="O168" i="2"/>
  <c r="A168" i="2"/>
  <c r="G40" i="2"/>
  <c r="G39" i="2" s="1"/>
  <c r="G17" i="2"/>
  <c r="D1024" i="2"/>
  <c r="A992" i="2"/>
  <c r="N1028" i="2"/>
  <c r="N992" i="2" s="1"/>
  <c r="I1025" i="2"/>
  <c r="H1025" i="2"/>
  <c r="M86" i="2"/>
  <c r="N86" i="2" s="1"/>
  <c r="O1028" i="2"/>
  <c r="I1024" i="2"/>
  <c r="H1024" i="2"/>
  <c r="M83" i="2"/>
  <c r="O83" i="2" s="1"/>
  <c r="I78" i="2"/>
  <c r="M990" i="2"/>
  <c r="A990" i="2" s="1"/>
  <c r="M996" i="2"/>
  <c r="A996" i="2" s="1"/>
  <c r="N1035" i="2"/>
  <c r="N999" i="2" s="1"/>
  <c r="N1032" i="2"/>
  <c r="N996" i="2" s="1"/>
  <c r="M999" i="2"/>
  <c r="A999" i="2" s="1"/>
  <c r="N1026" i="2"/>
  <c r="N990" i="2" s="1"/>
  <c r="I77" i="2"/>
  <c r="I81" i="2"/>
  <c r="I85" i="2"/>
  <c r="N995" i="2"/>
  <c r="M79" i="2"/>
  <c r="O79" i="2" s="1"/>
  <c r="E41" i="2"/>
  <c r="E17" i="2" s="1"/>
  <c r="G76" i="2"/>
  <c r="M84" i="2"/>
  <c r="N84" i="2" s="1"/>
  <c r="I79" i="2"/>
  <c r="I83" i="2"/>
  <c r="M80" i="2"/>
  <c r="A80" i="2" s="1"/>
  <c r="E49" i="2"/>
  <c r="E25" i="2" s="1"/>
  <c r="I25" i="2" s="1"/>
  <c r="L76" i="2"/>
  <c r="L75" i="2" s="1"/>
  <c r="M998" i="2"/>
  <c r="A998" i="2" s="1"/>
  <c r="M994" i="2"/>
  <c r="A994" i="2" s="1"/>
  <c r="M993" i="2"/>
  <c r="A993" i="2" s="1"/>
  <c r="N1001" i="2"/>
  <c r="N1000" i="2" s="1"/>
  <c r="N993" i="2"/>
  <c r="E45" i="2"/>
  <c r="E21" i="2" s="1"/>
  <c r="I21" i="2" s="1"/>
  <c r="M997" i="2"/>
  <c r="A997" i="2" s="1"/>
  <c r="N1049" i="2"/>
  <c r="N1048" i="2" s="1"/>
  <c r="N991" i="2"/>
  <c r="M1048" i="2"/>
  <c r="O1048" i="2" s="1"/>
  <c r="O1049" i="2"/>
  <c r="E44" i="2"/>
  <c r="E20" i="2" s="1"/>
  <c r="I20" i="2" s="1"/>
  <c r="E48" i="2"/>
  <c r="E24" i="2" s="1"/>
  <c r="I24" i="2" s="1"/>
  <c r="M1025" i="2"/>
  <c r="M1024" i="2" s="1"/>
  <c r="O1024" i="2" s="1"/>
  <c r="E76" i="2"/>
  <c r="E75" i="2" s="1"/>
  <c r="F76" i="2"/>
  <c r="F75" i="2" s="1"/>
  <c r="N1037" i="2"/>
  <c r="N1036" i="2" s="1"/>
  <c r="N1034" i="2"/>
  <c r="N998" i="2" s="1"/>
  <c r="O1037" i="2"/>
  <c r="M1036" i="2"/>
  <c r="O1036" i="2" s="1"/>
  <c r="N1033" i="2"/>
  <c r="N997" i="2" s="1"/>
  <c r="O1013" i="2"/>
  <c r="M1012" i="2"/>
  <c r="O1012" i="2" s="1"/>
  <c r="O1001" i="2"/>
  <c r="M1000" i="2"/>
  <c r="O1000" i="2" s="1"/>
  <c r="N1030" i="2"/>
  <c r="I1036" i="2"/>
  <c r="N1013" i="2"/>
  <c r="N1012" i="2" s="1"/>
  <c r="O1029" i="2"/>
  <c r="E43" i="2"/>
  <c r="E19" i="2" s="1"/>
  <c r="E47" i="2"/>
  <c r="E23" i="2" s="1"/>
  <c r="I159" i="2"/>
  <c r="N166" i="2"/>
  <c r="E42" i="2"/>
  <c r="E18" i="2" s="1"/>
  <c r="E46" i="2"/>
  <c r="E22" i="2" s="1"/>
  <c r="E50" i="2"/>
  <c r="E26" i="2" s="1"/>
  <c r="N169" i="2"/>
  <c r="N163" i="2"/>
  <c r="H77" i="2"/>
  <c r="H159" i="2"/>
  <c r="N161" i="2"/>
  <c r="O161" i="2"/>
  <c r="N167" i="2"/>
  <c r="O167" i="2"/>
  <c r="N170" i="2"/>
  <c r="O170" i="2"/>
  <c r="I50" i="2"/>
  <c r="I160" i="2"/>
  <c r="O93" i="2"/>
  <c r="O97" i="2"/>
  <c r="H78" i="2"/>
  <c r="D76" i="2"/>
  <c r="O94" i="2"/>
  <c r="O98" i="2"/>
  <c r="O91" i="2"/>
  <c r="O95" i="2"/>
  <c r="O164" i="2"/>
  <c r="N162" i="2"/>
  <c r="N165" i="2"/>
  <c r="N168" i="2"/>
  <c r="O92" i="2"/>
  <c r="O96" i="2"/>
  <c r="O86" i="2"/>
  <c r="H160" i="2"/>
  <c r="M160" i="2"/>
  <c r="O160" i="2" s="1"/>
  <c r="M85" i="2"/>
  <c r="A85" i="2" s="1"/>
  <c r="J76" i="2"/>
  <c r="J75" i="2" s="1"/>
  <c r="M81" i="2"/>
  <c r="A81" i="2" s="1"/>
  <c r="K76" i="2"/>
  <c r="K75" i="2" s="1"/>
  <c r="N79" i="2"/>
  <c r="N83" i="2"/>
  <c r="E87" i="2"/>
  <c r="G88" i="2"/>
  <c r="I88" i="2" s="1"/>
  <c r="N89" i="2"/>
  <c r="M90" i="2"/>
  <c r="H91" i="2"/>
  <c r="H92" i="2"/>
  <c r="H93" i="2"/>
  <c r="H94" i="2"/>
  <c r="H95" i="2"/>
  <c r="H96" i="2"/>
  <c r="H97" i="2"/>
  <c r="H98" i="2"/>
  <c r="M77" i="2"/>
  <c r="O77" i="2" s="1"/>
  <c r="M78" i="2"/>
  <c r="O78" i="2" s="1"/>
  <c r="H79" i="2"/>
  <c r="H80" i="2"/>
  <c r="H81" i="2"/>
  <c r="H82" i="2"/>
  <c r="H83" i="2"/>
  <c r="H84" i="2"/>
  <c r="H85" i="2"/>
  <c r="H86" i="2"/>
  <c r="N82" i="2" l="1"/>
  <c r="O82" i="2"/>
  <c r="O84" i="2"/>
  <c r="O80" i="2"/>
  <c r="N80" i="2"/>
  <c r="A1000" i="2"/>
  <c r="A1024" i="2"/>
  <c r="D22" i="2"/>
  <c r="D23" i="2"/>
  <c r="D20" i="2"/>
  <c r="D17" i="2"/>
  <c r="A1012" i="2"/>
  <c r="L16" i="2"/>
  <c r="L15" i="2" s="1"/>
  <c r="L5" i="2"/>
  <c r="L4" i="2" s="1"/>
  <c r="L3" i="2" s="1"/>
  <c r="G16" i="2"/>
  <c r="G15" i="2" s="1"/>
  <c r="G5" i="2"/>
  <c r="G4" i="2" s="1"/>
  <c r="G3" i="2" s="1"/>
  <c r="A86" i="2"/>
  <c r="A78" i="2"/>
  <c r="A79" i="2"/>
  <c r="A84" i="2"/>
  <c r="A160" i="2"/>
  <c r="L40" i="2"/>
  <c r="L39" i="2" s="1"/>
  <c r="O90" i="2"/>
  <c r="A90" i="2"/>
  <c r="D75" i="2"/>
  <c r="A1036" i="2"/>
  <c r="D26" i="2"/>
  <c r="D18" i="2"/>
  <c r="D19" i="2"/>
  <c r="D24" i="2"/>
  <c r="D21" i="2"/>
  <c r="I17" i="2"/>
  <c r="A1025" i="2"/>
  <c r="A83" i="2"/>
  <c r="A77" i="2"/>
  <c r="A1048" i="2"/>
  <c r="D25" i="2"/>
  <c r="I49" i="2"/>
  <c r="I44" i="2"/>
  <c r="H76" i="2"/>
  <c r="G75" i="2"/>
  <c r="I75" i="2" s="1"/>
  <c r="I76" i="2"/>
  <c r="I45" i="2"/>
  <c r="I41" i="2"/>
  <c r="I48" i="2"/>
  <c r="I47" i="2"/>
  <c r="O1025" i="2"/>
  <c r="N1025" i="2"/>
  <c r="N1024" i="2" s="1"/>
  <c r="N994" i="2"/>
  <c r="I43" i="2"/>
  <c r="N160" i="2"/>
  <c r="N159" i="2" s="1"/>
  <c r="I18" i="2"/>
  <c r="I23" i="2"/>
  <c r="I19" i="2"/>
  <c r="I26" i="2"/>
  <c r="I22" i="2"/>
  <c r="I46" i="2"/>
  <c r="I42" i="2"/>
  <c r="N85" i="2"/>
  <c r="O85" i="2"/>
  <c r="N81" i="2"/>
  <c r="O81" i="2"/>
  <c r="M159" i="2"/>
  <c r="O159" i="2" s="1"/>
  <c r="G87" i="2"/>
  <c r="I87" i="2" s="1"/>
  <c r="N90" i="2"/>
  <c r="N88" i="2" s="1"/>
  <c r="N87" i="2" s="1"/>
  <c r="M88" i="2"/>
  <c r="O88" i="2" s="1"/>
  <c r="H88" i="2"/>
  <c r="N78" i="2"/>
  <c r="M76" i="2"/>
  <c r="O76" i="2" s="1"/>
  <c r="N77" i="2"/>
  <c r="A159" i="2" l="1"/>
  <c r="A76" i="2"/>
  <c r="A88" i="2"/>
  <c r="H75" i="2"/>
  <c r="H87" i="2"/>
  <c r="N76" i="2"/>
  <c r="N75" i="2" s="1"/>
  <c r="M87" i="2"/>
  <c r="O87" i="2" s="1"/>
  <c r="M75" i="2"/>
  <c r="O75" i="2" s="1"/>
  <c r="A75" i="2" l="1"/>
  <c r="A87" i="2"/>
  <c r="F989" i="2"/>
  <c r="F988" i="2" s="1"/>
  <c r="F977" i="2"/>
  <c r="F976" i="2" s="1"/>
  <c r="F965" i="2"/>
  <c r="F964" i="2" s="1"/>
  <c r="F953" i="2"/>
  <c r="F952" i="2" s="1"/>
  <c r="F928" i="2"/>
  <c r="F927" i="2" s="1"/>
  <c r="F916" i="2"/>
  <c r="F915" i="2" s="1"/>
  <c r="F904" i="2"/>
  <c r="F903" i="2" s="1"/>
  <c r="F892" i="2"/>
  <c r="F891" i="2" s="1"/>
  <c r="F880" i="2"/>
  <c r="F879" i="2" s="1"/>
  <c r="F868" i="2"/>
  <c r="F867" i="2" s="1"/>
  <c r="F856" i="2"/>
  <c r="F855" i="2" s="1"/>
  <c r="F844" i="2"/>
  <c r="F843" i="2" s="1"/>
  <c r="F842" i="2"/>
  <c r="F841" i="2"/>
  <c r="F840" i="2"/>
  <c r="F756" i="2" s="1"/>
  <c r="F839" i="2"/>
  <c r="F755" i="2" s="1"/>
  <c r="F838" i="2"/>
  <c r="F754" i="2" s="1"/>
  <c r="F837" i="2"/>
  <c r="F753" i="2" s="1"/>
  <c r="F836" i="2"/>
  <c r="F752" i="2" s="1"/>
  <c r="F835" i="2"/>
  <c r="F751" i="2" s="1"/>
  <c r="F834" i="2"/>
  <c r="F750" i="2" s="1"/>
  <c r="F833" i="2"/>
  <c r="F749" i="2" s="1"/>
  <c r="F820" i="2"/>
  <c r="F819" i="2" s="1"/>
  <c r="F808" i="2"/>
  <c r="F807" i="2" s="1"/>
  <c r="F796" i="2"/>
  <c r="F795" i="2" s="1"/>
  <c r="F784" i="2"/>
  <c r="F783" i="2" s="1"/>
  <c r="F772" i="2"/>
  <c r="F771" i="2" s="1"/>
  <c r="F760" i="2"/>
  <c r="F759" i="2" s="1"/>
  <c r="F758" i="2"/>
  <c r="F757" i="2"/>
  <c r="F736" i="2"/>
  <c r="F735" i="2" s="1"/>
  <c r="F724" i="2"/>
  <c r="F723" i="2" s="1"/>
  <c r="F722" i="2"/>
  <c r="F721" i="2"/>
  <c r="F720" i="2"/>
  <c r="F719" i="2"/>
  <c r="F718" i="2"/>
  <c r="F717" i="2"/>
  <c r="F716" i="2"/>
  <c r="F715" i="2"/>
  <c r="F714" i="2"/>
  <c r="F713" i="2"/>
  <c r="F700" i="2"/>
  <c r="F699" i="2" s="1"/>
  <c r="F688" i="2"/>
  <c r="F687" i="2" s="1"/>
  <c r="F676" i="2"/>
  <c r="F675" i="2" s="1"/>
  <c r="F664" i="2"/>
  <c r="F663" i="2" s="1"/>
  <c r="F662" i="2"/>
  <c r="F661" i="2"/>
  <c r="F660" i="2"/>
  <c r="F659" i="2"/>
  <c r="F658" i="2"/>
  <c r="F657" i="2"/>
  <c r="F656" i="2"/>
  <c r="F655" i="2"/>
  <c r="F654" i="2"/>
  <c r="F653" i="2"/>
  <c r="F640" i="2"/>
  <c r="F639" i="2" s="1"/>
  <c r="F628" i="2"/>
  <c r="F627" i="2" s="1"/>
  <c r="F616" i="2"/>
  <c r="F615" i="2" s="1"/>
  <c r="F614" i="2"/>
  <c r="F613" i="2"/>
  <c r="F612" i="2"/>
  <c r="F611" i="2"/>
  <c r="F610" i="2"/>
  <c r="F609" i="2"/>
  <c r="F608" i="2"/>
  <c r="F607" i="2"/>
  <c r="F606" i="2"/>
  <c r="F605" i="2"/>
  <c r="F592" i="2"/>
  <c r="F591" i="2" s="1"/>
  <c r="F580" i="2"/>
  <c r="F579" i="2" s="1"/>
  <c r="F568" i="2"/>
  <c r="F567" i="2" s="1"/>
  <c r="F566" i="2"/>
  <c r="F565" i="2"/>
  <c r="F564" i="2"/>
  <c r="F563" i="2"/>
  <c r="F562" i="2"/>
  <c r="F561" i="2"/>
  <c r="F560" i="2"/>
  <c r="F559" i="2"/>
  <c r="F558" i="2"/>
  <c r="F557" i="2"/>
  <c r="F544" i="2"/>
  <c r="F543" i="2" s="1"/>
  <c r="F532" i="2"/>
  <c r="F531" i="2" s="1"/>
  <c r="F520" i="2"/>
  <c r="F519" i="2" s="1"/>
  <c r="F508" i="2"/>
  <c r="F507" i="2" s="1"/>
  <c r="F496" i="2"/>
  <c r="F495" i="2" s="1"/>
  <c r="F472" i="2"/>
  <c r="F471" i="2" s="1"/>
  <c r="F448" i="2"/>
  <c r="F447" i="2" s="1"/>
  <c r="F436" i="2"/>
  <c r="F435" i="2" s="1"/>
  <c r="F424" i="2"/>
  <c r="F423" i="2" s="1"/>
  <c r="F412" i="2"/>
  <c r="F411" i="2" s="1"/>
  <c r="F400" i="2"/>
  <c r="F399" i="2" s="1"/>
  <c r="F398" i="2"/>
  <c r="F397" i="2"/>
  <c r="F396" i="2"/>
  <c r="F395" i="2"/>
  <c r="F394" i="2"/>
  <c r="F393" i="2"/>
  <c r="F392" i="2"/>
  <c r="F391" i="2"/>
  <c r="F390" i="2"/>
  <c r="F389" i="2"/>
  <c r="F220" i="2"/>
  <c r="F219" i="2" s="1"/>
  <c r="F218" i="2"/>
  <c r="F217" i="2"/>
  <c r="F216" i="2"/>
  <c r="F215" i="2"/>
  <c r="F214" i="2"/>
  <c r="F213" i="2"/>
  <c r="F212" i="2"/>
  <c r="F211" i="2"/>
  <c r="F210" i="2"/>
  <c r="F209" i="2"/>
  <c r="F196" i="2"/>
  <c r="F195" i="2" s="1"/>
  <c r="F184" i="2"/>
  <c r="F183" i="2" s="1"/>
  <c r="F148" i="2"/>
  <c r="F147" i="2" s="1"/>
  <c r="F136" i="2"/>
  <c r="F135" i="2" s="1"/>
  <c r="F124" i="2"/>
  <c r="F123" i="2" s="1"/>
  <c r="F112" i="2"/>
  <c r="F111" i="2" s="1"/>
  <c r="F100" i="2"/>
  <c r="F99" i="2" s="1"/>
  <c r="F64" i="2"/>
  <c r="F63" i="2" s="1"/>
  <c r="F52" i="2"/>
  <c r="F51" i="2" s="1"/>
  <c r="F40" i="2"/>
  <c r="F39" i="2" s="1"/>
  <c r="F28" i="2"/>
  <c r="F27" i="2" s="1"/>
  <c r="K989" i="2"/>
  <c r="K988" i="2" s="1"/>
  <c r="K977" i="2"/>
  <c r="K976" i="2" s="1"/>
  <c r="K965" i="2"/>
  <c r="K964" i="2" s="1"/>
  <c r="K953" i="2"/>
  <c r="K952" i="2" s="1"/>
  <c r="K928" i="2"/>
  <c r="K927" i="2" s="1"/>
  <c r="K916" i="2"/>
  <c r="K915" i="2" s="1"/>
  <c r="K904" i="2"/>
  <c r="K903" i="2" s="1"/>
  <c r="K892" i="2"/>
  <c r="K891" i="2" s="1"/>
  <c r="K880" i="2"/>
  <c r="K879" i="2" s="1"/>
  <c r="K868" i="2"/>
  <c r="K867" i="2" s="1"/>
  <c r="K856" i="2"/>
  <c r="K855" i="2" s="1"/>
  <c r="K844" i="2"/>
  <c r="K843" i="2" s="1"/>
  <c r="K842" i="2"/>
  <c r="K758" i="2" s="1"/>
  <c r="K841" i="2"/>
  <c r="K757" i="2" s="1"/>
  <c r="K840" i="2"/>
  <c r="K756" i="2" s="1"/>
  <c r="K839" i="2"/>
  <c r="K755" i="2" s="1"/>
  <c r="K838" i="2"/>
  <c r="K754" i="2" s="1"/>
  <c r="K837" i="2"/>
  <c r="K753" i="2" s="1"/>
  <c r="K836" i="2"/>
  <c r="K752" i="2" s="1"/>
  <c r="K835" i="2"/>
  <c r="K751" i="2" s="1"/>
  <c r="K834" i="2"/>
  <c r="K750" i="2" s="1"/>
  <c r="K833" i="2"/>
  <c r="K820" i="2"/>
  <c r="K819" i="2" s="1"/>
  <c r="K808" i="2"/>
  <c r="K807" i="2" s="1"/>
  <c r="K796" i="2"/>
  <c r="K795" i="2" s="1"/>
  <c r="K784" i="2"/>
  <c r="K783" i="2" s="1"/>
  <c r="K772" i="2"/>
  <c r="K771" i="2" s="1"/>
  <c r="K760" i="2"/>
  <c r="K759" i="2" s="1"/>
  <c r="K736" i="2"/>
  <c r="K735" i="2" s="1"/>
  <c r="K724" i="2"/>
  <c r="K723" i="2" s="1"/>
  <c r="K722" i="2"/>
  <c r="K721" i="2"/>
  <c r="K720" i="2"/>
  <c r="K719" i="2"/>
  <c r="K718" i="2"/>
  <c r="K717" i="2"/>
  <c r="K716" i="2"/>
  <c r="K715" i="2"/>
  <c r="K714" i="2"/>
  <c r="K713" i="2"/>
  <c r="K700" i="2"/>
  <c r="K699" i="2" s="1"/>
  <c r="K688" i="2"/>
  <c r="K687" i="2" s="1"/>
  <c r="K676" i="2"/>
  <c r="K675" i="2" s="1"/>
  <c r="K664" i="2"/>
  <c r="K663" i="2" s="1"/>
  <c r="K662" i="2"/>
  <c r="K661" i="2"/>
  <c r="K660" i="2"/>
  <c r="K659" i="2"/>
  <c r="K658" i="2"/>
  <c r="K657" i="2"/>
  <c r="K656" i="2"/>
  <c r="K655" i="2"/>
  <c r="K654" i="2"/>
  <c r="K653" i="2"/>
  <c r="K640" i="2"/>
  <c r="K639" i="2" s="1"/>
  <c r="K628" i="2"/>
  <c r="K627" i="2" s="1"/>
  <c r="K616" i="2"/>
  <c r="K615" i="2" s="1"/>
  <c r="K614" i="2"/>
  <c r="K613" i="2"/>
  <c r="K612" i="2"/>
  <c r="K611" i="2"/>
  <c r="K610" i="2"/>
  <c r="K609" i="2"/>
  <c r="K608" i="2"/>
  <c r="K607" i="2"/>
  <c r="K606" i="2"/>
  <c r="K605" i="2"/>
  <c r="K592" i="2"/>
  <c r="K591" i="2" s="1"/>
  <c r="K580" i="2"/>
  <c r="K579" i="2" s="1"/>
  <c r="K568" i="2"/>
  <c r="K567" i="2" s="1"/>
  <c r="K566" i="2"/>
  <c r="K565" i="2"/>
  <c r="K564" i="2"/>
  <c r="K563" i="2"/>
  <c r="K562" i="2"/>
  <c r="K561" i="2"/>
  <c r="K560" i="2"/>
  <c r="K559" i="2"/>
  <c r="K558" i="2"/>
  <c r="K557" i="2"/>
  <c r="K544" i="2"/>
  <c r="K543" i="2" s="1"/>
  <c r="K532" i="2"/>
  <c r="K531" i="2" s="1"/>
  <c r="K520" i="2"/>
  <c r="K519" i="2" s="1"/>
  <c r="K508" i="2"/>
  <c r="K507" i="2" s="1"/>
  <c r="K496" i="2"/>
  <c r="K495" i="2" s="1"/>
  <c r="K472" i="2"/>
  <c r="K471" i="2" s="1"/>
  <c r="K448" i="2"/>
  <c r="K447" i="2" s="1"/>
  <c r="K436" i="2"/>
  <c r="K435" i="2" s="1"/>
  <c r="K424" i="2"/>
  <c r="K423" i="2" s="1"/>
  <c r="K412" i="2"/>
  <c r="K411" i="2" s="1"/>
  <c r="K400" i="2"/>
  <c r="K399" i="2" s="1"/>
  <c r="K398" i="2"/>
  <c r="K397" i="2"/>
  <c r="K396" i="2"/>
  <c r="K395" i="2"/>
  <c r="K394" i="2"/>
  <c r="K393" i="2"/>
  <c r="K392" i="2"/>
  <c r="K391" i="2"/>
  <c r="K390" i="2"/>
  <c r="K389" i="2"/>
  <c r="K376" i="2"/>
  <c r="K375" i="2" s="1"/>
  <c r="K364" i="2"/>
  <c r="K363" i="2" s="1"/>
  <c r="K352" i="2"/>
  <c r="K351" i="2" s="1"/>
  <c r="K340" i="2"/>
  <c r="K339" i="2" s="1"/>
  <c r="K328" i="2"/>
  <c r="K327" i="2" s="1"/>
  <c r="K316" i="2"/>
  <c r="K315" i="2" s="1"/>
  <c r="K304" i="2"/>
  <c r="K303" i="2" s="1"/>
  <c r="K292" i="2"/>
  <c r="K291" i="2" s="1"/>
  <c r="K280" i="2"/>
  <c r="K279" i="2" s="1"/>
  <c r="K268" i="2"/>
  <c r="K267" i="2" s="1"/>
  <c r="K256" i="2"/>
  <c r="K255" i="2" s="1"/>
  <c r="K244" i="2"/>
  <c r="K243" i="2" s="1"/>
  <c r="K232" i="2"/>
  <c r="K231" i="2" s="1"/>
  <c r="K220" i="2"/>
  <c r="K219" i="2" s="1"/>
  <c r="K218" i="2"/>
  <c r="K217" i="2"/>
  <c r="K216" i="2"/>
  <c r="K215" i="2"/>
  <c r="K214" i="2"/>
  <c r="K213" i="2"/>
  <c r="K177" i="2" s="1"/>
  <c r="K212" i="2"/>
  <c r="K211" i="2"/>
  <c r="K210" i="2"/>
  <c r="K209" i="2"/>
  <c r="K196" i="2"/>
  <c r="K195" i="2" s="1"/>
  <c r="K184" i="2"/>
  <c r="K183" i="2" s="1"/>
  <c r="K148" i="2"/>
  <c r="K147" i="2" s="1"/>
  <c r="K136" i="2"/>
  <c r="K135" i="2" s="1"/>
  <c r="K124" i="2"/>
  <c r="K123" i="2" s="1"/>
  <c r="K112" i="2"/>
  <c r="K111" i="2" s="1"/>
  <c r="K100" i="2"/>
  <c r="K99" i="2" s="1"/>
  <c r="K64" i="2"/>
  <c r="K63" i="2" s="1"/>
  <c r="K52" i="2"/>
  <c r="K51" i="2" s="1"/>
  <c r="K28" i="2"/>
  <c r="K27" i="2" s="1"/>
  <c r="J989" i="2"/>
  <c r="J988" i="2" s="1"/>
  <c r="J977" i="2"/>
  <c r="J976" i="2" s="1"/>
  <c r="J965" i="2"/>
  <c r="J964" i="2" s="1"/>
  <c r="J953" i="2"/>
  <c r="J952" i="2" s="1"/>
  <c r="J928" i="2"/>
  <c r="J927" i="2" s="1"/>
  <c r="J916" i="2"/>
  <c r="J915" i="2" s="1"/>
  <c r="J904" i="2"/>
  <c r="J903" i="2" s="1"/>
  <c r="J892" i="2"/>
  <c r="J891" i="2" s="1"/>
  <c r="J880" i="2"/>
  <c r="J879" i="2" s="1"/>
  <c r="J868" i="2"/>
  <c r="J867" i="2" s="1"/>
  <c r="J856" i="2"/>
  <c r="J855" i="2" s="1"/>
  <c r="J844" i="2"/>
  <c r="J843" i="2" s="1"/>
  <c r="J842" i="2"/>
  <c r="J758" i="2" s="1"/>
  <c r="J841" i="2"/>
  <c r="J757" i="2" s="1"/>
  <c r="J840" i="2"/>
  <c r="J756" i="2" s="1"/>
  <c r="J839" i="2"/>
  <c r="J755" i="2" s="1"/>
  <c r="J838" i="2"/>
  <c r="J754" i="2" s="1"/>
  <c r="J837" i="2"/>
  <c r="J753" i="2" s="1"/>
  <c r="J836" i="2"/>
  <c r="J752" i="2" s="1"/>
  <c r="J835" i="2"/>
  <c r="J751" i="2" s="1"/>
  <c r="J834" i="2"/>
  <c r="J750" i="2" s="1"/>
  <c r="J833" i="2"/>
  <c r="J820" i="2"/>
  <c r="J819" i="2" s="1"/>
  <c r="J808" i="2"/>
  <c r="J807" i="2" s="1"/>
  <c r="J796" i="2"/>
  <c r="J795" i="2" s="1"/>
  <c r="J784" i="2"/>
  <c r="J783" i="2" s="1"/>
  <c r="J772" i="2"/>
  <c r="J771" i="2" s="1"/>
  <c r="J760" i="2"/>
  <c r="J759" i="2" s="1"/>
  <c r="J736" i="2"/>
  <c r="J735" i="2" s="1"/>
  <c r="J724" i="2"/>
  <c r="J723" i="2" s="1"/>
  <c r="J722" i="2"/>
  <c r="J721" i="2"/>
  <c r="J720" i="2"/>
  <c r="J719" i="2"/>
  <c r="J718" i="2"/>
  <c r="J717" i="2"/>
  <c r="J716" i="2"/>
  <c r="J715" i="2"/>
  <c r="J714" i="2"/>
  <c r="J713" i="2"/>
  <c r="J700" i="2"/>
  <c r="J699" i="2" s="1"/>
  <c r="J688" i="2"/>
  <c r="J687" i="2" s="1"/>
  <c r="J676" i="2"/>
  <c r="J675" i="2" s="1"/>
  <c r="J664" i="2"/>
  <c r="J663" i="2" s="1"/>
  <c r="J662" i="2"/>
  <c r="J661" i="2"/>
  <c r="J660" i="2"/>
  <c r="J659" i="2"/>
  <c r="J658" i="2"/>
  <c r="J657" i="2"/>
  <c r="J656" i="2"/>
  <c r="J655" i="2"/>
  <c r="J654" i="2"/>
  <c r="J653" i="2"/>
  <c r="J640" i="2"/>
  <c r="J639" i="2" s="1"/>
  <c r="J628" i="2"/>
  <c r="J627" i="2" s="1"/>
  <c r="J616" i="2"/>
  <c r="J615" i="2" s="1"/>
  <c r="J614" i="2"/>
  <c r="J613" i="2"/>
  <c r="J612" i="2"/>
  <c r="J611" i="2"/>
  <c r="J610" i="2"/>
  <c r="J609" i="2"/>
  <c r="J608" i="2"/>
  <c r="J607" i="2"/>
  <c r="J606" i="2"/>
  <c r="J605" i="2"/>
  <c r="J592" i="2"/>
  <c r="J591" i="2" s="1"/>
  <c r="J580" i="2"/>
  <c r="J579" i="2" s="1"/>
  <c r="J568" i="2"/>
  <c r="J567" i="2" s="1"/>
  <c r="J566" i="2"/>
  <c r="J565" i="2"/>
  <c r="J564" i="2"/>
  <c r="J563" i="2"/>
  <c r="J562" i="2"/>
  <c r="J561" i="2"/>
  <c r="J560" i="2"/>
  <c r="J559" i="2"/>
  <c r="J558" i="2"/>
  <c r="J557" i="2"/>
  <c r="J544" i="2"/>
  <c r="J543" i="2" s="1"/>
  <c r="J532" i="2"/>
  <c r="J531" i="2" s="1"/>
  <c r="J520" i="2"/>
  <c r="J519" i="2" s="1"/>
  <c r="J508" i="2"/>
  <c r="J507" i="2" s="1"/>
  <c r="J496" i="2"/>
  <c r="J495" i="2" s="1"/>
  <c r="J472" i="2"/>
  <c r="J471" i="2" s="1"/>
  <c r="J448" i="2"/>
  <c r="J447" i="2" s="1"/>
  <c r="J436" i="2"/>
  <c r="J435" i="2" s="1"/>
  <c r="J424" i="2"/>
  <c r="J423" i="2" s="1"/>
  <c r="J412" i="2"/>
  <c r="J411" i="2" s="1"/>
  <c r="J400" i="2"/>
  <c r="J399" i="2" s="1"/>
  <c r="J398" i="2"/>
  <c r="J397" i="2"/>
  <c r="J396" i="2"/>
  <c r="J395" i="2"/>
  <c r="J394" i="2"/>
  <c r="J393" i="2"/>
  <c r="J392" i="2"/>
  <c r="J391" i="2"/>
  <c r="J390" i="2"/>
  <c r="J389" i="2"/>
  <c r="J376" i="2"/>
  <c r="J375" i="2" s="1"/>
  <c r="J364" i="2"/>
  <c r="J363" i="2" s="1"/>
  <c r="J352" i="2"/>
  <c r="J351" i="2" s="1"/>
  <c r="J340" i="2"/>
  <c r="J339" i="2" s="1"/>
  <c r="J328" i="2"/>
  <c r="J327" i="2" s="1"/>
  <c r="J316" i="2"/>
  <c r="J315" i="2" s="1"/>
  <c r="J304" i="2"/>
  <c r="J303" i="2" s="1"/>
  <c r="J292" i="2"/>
  <c r="J291" i="2" s="1"/>
  <c r="J280" i="2"/>
  <c r="J279" i="2" s="1"/>
  <c r="J268" i="2"/>
  <c r="J267" i="2" s="1"/>
  <c r="J256" i="2"/>
  <c r="J255" i="2" s="1"/>
  <c r="J244" i="2"/>
  <c r="J243" i="2" s="1"/>
  <c r="J232" i="2"/>
  <c r="J231" i="2" s="1"/>
  <c r="J220" i="2"/>
  <c r="J219" i="2" s="1"/>
  <c r="J218" i="2"/>
  <c r="J217" i="2"/>
  <c r="J216" i="2"/>
  <c r="J215" i="2"/>
  <c r="J214" i="2"/>
  <c r="J213" i="2"/>
  <c r="J212" i="2"/>
  <c r="J211" i="2"/>
  <c r="J210" i="2"/>
  <c r="J209" i="2"/>
  <c r="J196" i="2"/>
  <c r="J195" i="2" s="1"/>
  <c r="J184" i="2"/>
  <c r="J183" i="2" s="1"/>
  <c r="J148" i="2"/>
  <c r="J147" i="2" s="1"/>
  <c r="J136" i="2"/>
  <c r="J135" i="2" s="1"/>
  <c r="J124" i="2"/>
  <c r="J123" i="2" s="1"/>
  <c r="J112" i="2"/>
  <c r="J111" i="2" s="1"/>
  <c r="J100" i="2"/>
  <c r="J99" i="2" s="1"/>
  <c r="J64" i="2"/>
  <c r="J63" i="2" s="1"/>
  <c r="J52" i="2"/>
  <c r="J51" i="2" s="1"/>
  <c r="J28" i="2"/>
  <c r="J27" i="2" s="1"/>
  <c r="F487" i="2" l="1"/>
  <c r="F463" i="2" s="1"/>
  <c r="F491" i="2"/>
  <c r="F467" i="2" s="1"/>
  <c r="K486" i="2"/>
  <c r="K462" i="2" s="1"/>
  <c r="K490" i="2"/>
  <c r="K466" i="2" s="1"/>
  <c r="F488" i="2"/>
  <c r="F464" i="2" s="1"/>
  <c r="K488" i="2"/>
  <c r="K464" i="2" s="1"/>
  <c r="F485" i="2"/>
  <c r="F461" i="2" s="1"/>
  <c r="F489" i="2"/>
  <c r="F465" i="2" s="1"/>
  <c r="F493" i="2"/>
  <c r="F469" i="2" s="1"/>
  <c r="F486" i="2"/>
  <c r="F462" i="2" s="1"/>
  <c r="F490" i="2"/>
  <c r="F466" i="2" s="1"/>
  <c r="J486" i="2"/>
  <c r="J462" i="2" s="1"/>
  <c r="J490" i="2"/>
  <c r="J466" i="2" s="1"/>
  <c r="J494" i="2"/>
  <c r="J470" i="2" s="1"/>
  <c r="K487" i="2"/>
  <c r="K463" i="2" s="1"/>
  <c r="K491" i="2"/>
  <c r="K467" i="2" s="1"/>
  <c r="F492" i="2"/>
  <c r="F468" i="2" s="1"/>
  <c r="K485" i="2"/>
  <c r="K489" i="2"/>
  <c r="K465" i="2" s="1"/>
  <c r="K9" i="2" s="1"/>
  <c r="K493" i="2"/>
  <c r="K469" i="2" s="1"/>
  <c r="F494" i="2"/>
  <c r="F470" i="2" s="1"/>
  <c r="J485" i="2"/>
  <c r="J489" i="2"/>
  <c r="J465" i="2" s="1"/>
  <c r="K494" i="2"/>
  <c r="K470" i="2" s="1"/>
  <c r="J487" i="2"/>
  <c r="J463" i="2" s="1"/>
  <c r="J491" i="2"/>
  <c r="J467" i="2" s="1"/>
  <c r="K492" i="2"/>
  <c r="K468" i="2" s="1"/>
  <c r="J488" i="2"/>
  <c r="J464" i="2" s="1"/>
  <c r="J492" i="2"/>
  <c r="J468" i="2" s="1"/>
  <c r="J493" i="2"/>
  <c r="J469" i="2" s="1"/>
  <c r="F175" i="2"/>
  <c r="F7" i="2" s="1"/>
  <c r="K176" i="2"/>
  <c r="F179" i="2"/>
  <c r="F11" i="2" s="1"/>
  <c r="K174" i="2"/>
  <c r="K178" i="2"/>
  <c r="K182" i="2"/>
  <c r="K14" i="2" s="1"/>
  <c r="F176" i="2"/>
  <c r="F180" i="2"/>
  <c r="F388" i="2"/>
  <c r="F387" i="2" s="1"/>
  <c r="K175" i="2"/>
  <c r="K179" i="2"/>
  <c r="J180" i="2"/>
  <c r="K173" i="2"/>
  <c r="K181" i="2"/>
  <c r="K13" i="2" s="1"/>
  <c r="K180" i="2"/>
  <c r="K556" i="2"/>
  <c r="K555" i="2" s="1"/>
  <c r="F556" i="2"/>
  <c r="F555" i="2" s="1"/>
  <c r="F652" i="2"/>
  <c r="F651" i="2" s="1"/>
  <c r="F16" i="2"/>
  <c r="F15" i="2" s="1"/>
  <c r="F940" i="2"/>
  <c r="F939" i="2" s="1"/>
  <c r="F177" i="2"/>
  <c r="F174" i="2"/>
  <c r="F178" i="2"/>
  <c r="J177" i="2"/>
  <c r="J181" i="2"/>
  <c r="F208" i="2"/>
  <c r="F207" i="2" s="1"/>
  <c r="F712" i="2"/>
  <c r="F711" i="2" s="1"/>
  <c r="F832" i="2"/>
  <c r="F831" i="2" s="1"/>
  <c r="F181" i="2"/>
  <c r="F748" i="2"/>
  <c r="F747" i="2" s="1"/>
  <c r="J176" i="2"/>
  <c r="F182" i="2"/>
  <c r="F14" i="2" s="1"/>
  <c r="J175" i="2"/>
  <c r="J179" i="2"/>
  <c r="F604" i="2"/>
  <c r="F603" i="2" s="1"/>
  <c r="F173" i="2"/>
  <c r="F5" i="2" s="1"/>
  <c r="K652" i="2"/>
  <c r="K651" i="2" s="1"/>
  <c r="K832" i="2"/>
  <c r="K831" i="2" s="1"/>
  <c r="J174" i="2"/>
  <c r="J178" i="2"/>
  <c r="J10" i="2" s="1"/>
  <c r="J182" i="2"/>
  <c r="J940" i="2"/>
  <c r="J939" i="2" s="1"/>
  <c r="K208" i="2"/>
  <c r="K207" i="2" s="1"/>
  <c r="K749" i="2"/>
  <c r="K748" i="2" s="1"/>
  <c r="K747" i="2" s="1"/>
  <c r="K40" i="2"/>
  <c r="K39" i="2" s="1"/>
  <c r="K388" i="2"/>
  <c r="K387" i="2" s="1"/>
  <c r="K712" i="2"/>
  <c r="K711" i="2" s="1"/>
  <c r="K940" i="2"/>
  <c r="K939" i="2" s="1"/>
  <c r="J712" i="2"/>
  <c r="J711" i="2" s="1"/>
  <c r="K604" i="2"/>
  <c r="K603" i="2" s="1"/>
  <c r="J388" i="2"/>
  <c r="J387" i="2" s="1"/>
  <c r="J652" i="2"/>
  <c r="J651" i="2" s="1"/>
  <c r="J208" i="2"/>
  <c r="J207" i="2" s="1"/>
  <c r="J173" i="2"/>
  <c r="J556" i="2"/>
  <c r="J555" i="2" s="1"/>
  <c r="J832" i="2"/>
  <c r="J831" i="2" s="1"/>
  <c r="J749" i="2"/>
  <c r="J748" i="2" s="1"/>
  <c r="J747" i="2" s="1"/>
  <c r="J40" i="2"/>
  <c r="J39" i="2" s="1"/>
  <c r="J604" i="2"/>
  <c r="J603" i="2" s="1"/>
  <c r="J6" i="2" l="1"/>
  <c r="F12" i="2"/>
  <c r="F13" i="2"/>
  <c r="J8" i="2"/>
  <c r="K8" i="2"/>
  <c r="J9" i="2"/>
  <c r="K12" i="2"/>
  <c r="F8" i="2"/>
  <c r="F10" i="2"/>
  <c r="K7" i="2"/>
  <c r="K6" i="2"/>
  <c r="K11" i="2"/>
  <c r="J11" i="2"/>
  <c r="F6" i="2"/>
  <c r="J14" i="2"/>
  <c r="J7" i="2"/>
  <c r="J13" i="2"/>
  <c r="F9" i="2"/>
  <c r="K10" i="2"/>
  <c r="J12" i="2"/>
  <c r="K461" i="2"/>
  <c r="K5" i="2" s="1"/>
  <c r="J461" i="2"/>
  <c r="J5" i="2" s="1"/>
  <c r="K172" i="2"/>
  <c r="K171" i="2" s="1"/>
  <c r="K484" i="2"/>
  <c r="K483" i="2" s="1"/>
  <c r="F460" i="2"/>
  <c r="F459" i="2" s="1"/>
  <c r="F484" i="2"/>
  <c r="F483" i="2" s="1"/>
  <c r="F172" i="2"/>
  <c r="F171" i="2" s="1"/>
  <c r="J172" i="2"/>
  <c r="J171" i="2" s="1"/>
  <c r="K16" i="2"/>
  <c r="J484" i="2"/>
  <c r="J483" i="2" s="1"/>
  <c r="J16" i="2"/>
  <c r="J15" i="2" s="1"/>
  <c r="K15" i="2" l="1"/>
  <c r="K4" i="2"/>
  <c r="F4" i="2"/>
  <c r="F3" i="2" s="1"/>
  <c r="K460" i="2"/>
  <c r="K459" i="2" s="1"/>
  <c r="J460" i="2"/>
  <c r="J459" i="2" s="1"/>
  <c r="J4" i="2"/>
  <c r="J3" i="2" s="1"/>
  <c r="K3" i="2" l="1"/>
  <c r="L940" i="2" l="1"/>
  <c r="L939" i="2" s="1"/>
  <c r="E28" i="2"/>
  <c r="D28" i="2"/>
  <c r="E52" i="2"/>
  <c r="D52" i="2"/>
  <c r="L64" i="2"/>
  <c r="L63" i="2" s="1"/>
  <c r="E64" i="2"/>
  <c r="D64" i="2"/>
  <c r="L100" i="2"/>
  <c r="L99" i="2" s="1"/>
  <c r="E100" i="2"/>
  <c r="D100" i="2"/>
  <c r="L112" i="2"/>
  <c r="L111" i="2" s="1"/>
  <c r="E112" i="2"/>
  <c r="E111" i="2" s="1"/>
  <c r="D112" i="2"/>
  <c r="L124" i="2"/>
  <c r="L123" i="2" s="1"/>
  <c r="E124" i="2"/>
  <c r="D124" i="2"/>
  <c r="L136" i="2"/>
  <c r="L135" i="2" s="1"/>
  <c r="E136" i="2"/>
  <c r="D136" i="2"/>
  <c r="L148" i="2"/>
  <c r="L147" i="2" s="1"/>
  <c r="E148" i="2"/>
  <c r="D148" i="2"/>
  <c r="L184" i="2"/>
  <c r="L183" i="2" s="1"/>
  <c r="E184" i="2"/>
  <c r="D184" i="2"/>
  <c r="L196" i="2"/>
  <c r="L195" i="2" s="1"/>
  <c r="E196" i="2"/>
  <c r="D196" i="2"/>
  <c r="L220" i="2"/>
  <c r="L219" i="2" s="1"/>
  <c r="E220" i="2"/>
  <c r="D220" i="2"/>
  <c r="L232" i="2"/>
  <c r="L231" i="2" s="1"/>
  <c r="E232" i="2"/>
  <c r="D232" i="2"/>
  <c r="L244" i="2"/>
  <c r="L243" i="2" s="1"/>
  <c r="E244" i="2"/>
  <c r="D244" i="2"/>
  <c r="L256" i="2"/>
  <c r="L255" i="2" s="1"/>
  <c r="E256" i="2"/>
  <c r="D256" i="2"/>
  <c r="L268" i="2"/>
  <c r="L267" i="2" s="1"/>
  <c r="E268" i="2"/>
  <c r="D268" i="2"/>
  <c r="L280" i="2"/>
  <c r="L279" i="2" s="1"/>
  <c r="E280" i="2"/>
  <c r="D280" i="2"/>
  <c r="L292" i="2"/>
  <c r="L291" i="2" s="1"/>
  <c r="E292" i="2"/>
  <c r="D292" i="2"/>
  <c r="L304" i="2"/>
  <c r="L303" i="2" s="1"/>
  <c r="E304" i="2"/>
  <c r="D304" i="2"/>
  <c r="L316" i="2"/>
  <c r="L315" i="2" s="1"/>
  <c r="E316" i="2"/>
  <c r="D316" i="2"/>
  <c r="L328" i="2"/>
  <c r="L327" i="2" s="1"/>
  <c r="E328" i="2"/>
  <c r="D328" i="2"/>
  <c r="L340" i="2"/>
  <c r="L339" i="2" s="1"/>
  <c r="E340" i="2"/>
  <c r="D340" i="2"/>
  <c r="L352" i="2"/>
  <c r="L351" i="2" s="1"/>
  <c r="E352" i="2"/>
  <c r="D352" i="2"/>
  <c r="L364" i="2"/>
  <c r="L363" i="2" s="1"/>
  <c r="E364" i="2"/>
  <c r="D364" i="2"/>
  <c r="L376" i="2"/>
  <c r="L375" i="2" s="1"/>
  <c r="E376" i="2"/>
  <c r="D376" i="2"/>
  <c r="L400" i="2"/>
  <c r="L399" i="2" s="1"/>
  <c r="E400" i="2"/>
  <c r="D400" i="2"/>
  <c r="L412" i="2"/>
  <c r="L411" i="2" s="1"/>
  <c r="E412" i="2"/>
  <c r="D412" i="2"/>
  <c r="L424" i="2"/>
  <c r="L423" i="2" s="1"/>
  <c r="E424" i="2"/>
  <c r="D424" i="2"/>
  <c r="L436" i="2"/>
  <c r="L435" i="2" s="1"/>
  <c r="E436" i="2"/>
  <c r="D436" i="2"/>
  <c r="L448" i="2"/>
  <c r="L447" i="2" s="1"/>
  <c r="E448" i="2"/>
  <c r="D448" i="2"/>
  <c r="L472" i="2"/>
  <c r="L471" i="2" s="1"/>
  <c r="E472" i="2"/>
  <c r="D472" i="2"/>
  <c r="L496" i="2"/>
  <c r="L495" i="2" s="1"/>
  <c r="E496" i="2"/>
  <c r="D496" i="2"/>
  <c r="L508" i="2"/>
  <c r="L507" i="2" s="1"/>
  <c r="E508" i="2"/>
  <c r="D508" i="2"/>
  <c r="L520" i="2"/>
  <c r="L519" i="2" s="1"/>
  <c r="E520" i="2"/>
  <c r="D520" i="2"/>
  <c r="L532" i="2"/>
  <c r="L531" i="2" s="1"/>
  <c r="E532" i="2"/>
  <c r="D532" i="2"/>
  <c r="L544" i="2"/>
  <c r="L543" i="2" s="1"/>
  <c r="E544" i="2"/>
  <c r="D544" i="2"/>
  <c r="L568" i="2"/>
  <c r="L567" i="2" s="1"/>
  <c r="E568" i="2"/>
  <c r="D568" i="2"/>
  <c r="L580" i="2"/>
  <c r="L579" i="2" s="1"/>
  <c r="E580" i="2"/>
  <c r="D580" i="2"/>
  <c r="L592" i="2"/>
  <c r="L591" i="2" s="1"/>
  <c r="E592" i="2"/>
  <c r="D592" i="2"/>
  <c r="L616" i="2"/>
  <c r="L615" i="2" s="1"/>
  <c r="E616" i="2"/>
  <c r="D616" i="2"/>
  <c r="L628" i="2"/>
  <c r="L627" i="2" s="1"/>
  <c r="E628" i="2"/>
  <c r="D628" i="2"/>
  <c r="L640" i="2"/>
  <c r="L639" i="2" s="1"/>
  <c r="E640" i="2"/>
  <c r="D640" i="2"/>
  <c r="L664" i="2"/>
  <c r="L663" i="2" s="1"/>
  <c r="E664" i="2"/>
  <c r="D664" i="2"/>
  <c r="L676" i="2"/>
  <c r="L675" i="2" s="1"/>
  <c r="E676" i="2"/>
  <c r="D676" i="2"/>
  <c r="L688" i="2"/>
  <c r="L687" i="2" s="1"/>
  <c r="E688" i="2"/>
  <c r="D688" i="2"/>
  <c r="L700" i="2"/>
  <c r="L699" i="2" s="1"/>
  <c r="E700" i="2"/>
  <c r="D700" i="2"/>
  <c r="L724" i="2"/>
  <c r="L723" i="2" s="1"/>
  <c r="E724" i="2"/>
  <c r="D724" i="2"/>
  <c r="L736" i="2"/>
  <c r="L735" i="2" s="1"/>
  <c r="E736" i="2"/>
  <c r="D736" i="2"/>
  <c r="L760" i="2"/>
  <c r="L759" i="2" s="1"/>
  <c r="E760" i="2"/>
  <c r="D760" i="2"/>
  <c r="L772" i="2"/>
  <c r="L771" i="2" s="1"/>
  <c r="E772" i="2"/>
  <c r="D772" i="2"/>
  <c r="L784" i="2"/>
  <c r="L783" i="2" s="1"/>
  <c r="E784" i="2"/>
  <c r="D784" i="2"/>
  <c r="L796" i="2"/>
  <c r="L795" i="2" s="1"/>
  <c r="E796" i="2"/>
  <c r="D796" i="2"/>
  <c r="L808" i="2"/>
  <c r="L807" i="2" s="1"/>
  <c r="E808" i="2"/>
  <c r="D808" i="2"/>
  <c r="L820" i="2"/>
  <c r="L819" i="2" s="1"/>
  <c r="E820" i="2"/>
  <c r="D820" i="2"/>
  <c r="L844" i="2"/>
  <c r="L843" i="2" s="1"/>
  <c r="E844" i="2"/>
  <c r="E843" i="2" s="1"/>
  <c r="D844" i="2"/>
  <c r="L856" i="2"/>
  <c r="L855" i="2" s="1"/>
  <c r="E856" i="2"/>
  <c r="D856" i="2"/>
  <c r="L868" i="2"/>
  <c r="L867" i="2" s="1"/>
  <c r="E868" i="2"/>
  <c r="D868" i="2"/>
  <c r="L880" i="2"/>
  <c r="L879" i="2" s="1"/>
  <c r="E880" i="2"/>
  <c r="D880" i="2"/>
  <c r="L892" i="2"/>
  <c r="L891" i="2" s="1"/>
  <c r="E892" i="2"/>
  <c r="D892" i="2"/>
  <c r="L904" i="2"/>
  <c r="L903" i="2" s="1"/>
  <c r="E904" i="2"/>
  <c r="D904" i="2"/>
  <c r="L916" i="2"/>
  <c r="L915" i="2" s="1"/>
  <c r="E916" i="2"/>
  <c r="D916" i="2"/>
  <c r="L928" i="2"/>
  <c r="L927" i="2" s="1"/>
  <c r="E928" i="2"/>
  <c r="D928" i="2"/>
  <c r="L953" i="2"/>
  <c r="L952" i="2" s="1"/>
  <c r="E953" i="2"/>
  <c r="I953" i="2" s="1"/>
  <c r="D953" i="2"/>
  <c r="L965" i="2"/>
  <c r="L964" i="2" s="1"/>
  <c r="E965" i="2"/>
  <c r="D965" i="2"/>
  <c r="L977" i="2"/>
  <c r="L976" i="2" s="1"/>
  <c r="E977" i="2"/>
  <c r="D977" i="2"/>
  <c r="L989" i="2"/>
  <c r="L988" i="2" s="1"/>
  <c r="E989" i="2"/>
  <c r="D989" i="2"/>
  <c r="E218" i="2"/>
  <c r="I218" i="2" s="1"/>
  <c r="E217" i="2"/>
  <c r="I217" i="2" s="1"/>
  <c r="E216" i="2"/>
  <c r="I216" i="2" s="1"/>
  <c r="E215" i="2"/>
  <c r="I215" i="2" s="1"/>
  <c r="E214" i="2"/>
  <c r="I214" i="2" s="1"/>
  <c r="E213" i="2"/>
  <c r="I213" i="2" s="1"/>
  <c r="E212" i="2"/>
  <c r="I212" i="2" s="1"/>
  <c r="E211" i="2"/>
  <c r="I211" i="2" s="1"/>
  <c r="E210" i="2"/>
  <c r="I210" i="2" s="1"/>
  <c r="E209" i="2"/>
  <c r="I209" i="2" s="1"/>
  <c r="D218" i="2"/>
  <c r="D217" i="2"/>
  <c r="D216" i="2"/>
  <c r="D215" i="2"/>
  <c r="D214" i="2"/>
  <c r="D213" i="2"/>
  <c r="D212" i="2"/>
  <c r="D211" i="2"/>
  <c r="D210" i="2"/>
  <c r="D209" i="2"/>
  <c r="E398" i="2"/>
  <c r="I398" i="2" s="1"/>
  <c r="E397" i="2"/>
  <c r="I397" i="2" s="1"/>
  <c r="E396" i="2"/>
  <c r="I396" i="2" s="1"/>
  <c r="E395" i="2"/>
  <c r="I395" i="2" s="1"/>
  <c r="E394" i="2"/>
  <c r="I394" i="2" s="1"/>
  <c r="E393" i="2"/>
  <c r="I393" i="2" s="1"/>
  <c r="E392" i="2"/>
  <c r="I392" i="2" s="1"/>
  <c r="E391" i="2"/>
  <c r="I391" i="2" s="1"/>
  <c r="E390" i="2"/>
  <c r="I390" i="2" s="1"/>
  <c r="E389" i="2"/>
  <c r="I389" i="2" s="1"/>
  <c r="D398" i="2"/>
  <c r="D397" i="2"/>
  <c r="D396" i="2"/>
  <c r="D395" i="2"/>
  <c r="D394" i="2"/>
  <c r="D393" i="2"/>
  <c r="D392" i="2"/>
  <c r="D391" i="2"/>
  <c r="D390" i="2"/>
  <c r="D389" i="2"/>
  <c r="E566" i="2"/>
  <c r="E565" i="2"/>
  <c r="E564" i="2"/>
  <c r="E563" i="2"/>
  <c r="E562" i="2"/>
  <c r="E561" i="2"/>
  <c r="E560" i="2"/>
  <c r="E559" i="2"/>
  <c r="E558" i="2"/>
  <c r="E557" i="2"/>
  <c r="D566" i="2"/>
  <c r="D565" i="2"/>
  <c r="D564" i="2"/>
  <c r="D563" i="2"/>
  <c r="D562" i="2"/>
  <c r="D561" i="2"/>
  <c r="D560" i="2"/>
  <c r="D559" i="2"/>
  <c r="D558" i="2"/>
  <c r="D557" i="2"/>
  <c r="E614" i="2"/>
  <c r="I614" i="2" s="1"/>
  <c r="E613" i="2"/>
  <c r="I613" i="2" s="1"/>
  <c r="E612" i="2"/>
  <c r="I612" i="2" s="1"/>
  <c r="E611" i="2"/>
  <c r="I611" i="2" s="1"/>
  <c r="E610" i="2"/>
  <c r="I610" i="2" s="1"/>
  <c r="E609" i="2"/>
  <c r="I609" i="2" s="1"/>
  <c r="E608" i="2"/>
  <c r="I608" i="2" s="1"/>
  <c r="E607" i="2"/>
  <c r="I607" i="2" s="1"/>
  <c r="E606" i="2"/>
  <c r="I606" i="2" s="1"/>
  <c r="E605" i="2"/>
  <c r="I605" i="2" s="1"/>
  <c r="D614" i="2"/>
  <c r="D613" i="2"/>
  <c r="D612" i="2"/>
  <c r="D611" i="2"/>
  <c r="D610" i="2"/>
  <c r="D609" i="2"/>
  <c r="D608" i="2"/>
  <c r="D607" i="2"/>
  <c r="D606" i="2"/>
  <c r="D605" i="2"/>
  <c r="E662" i="2"/>
  <c r="I662" i="2" s="1"/>
  <c r="E661" i="2"/>
  <c r="I661" i="2" s="1"/>
  <c r="E660" i="2"/>
  <c r="I660" i="2" s="1"/>
  <c r="E659" i="2"/>
  <c r="I659" i="2" s="1"/>
  <c r="E658" i="2"/>
  <c r="I658" i="2" s="1"/>
  <c r="E657" i="2"/>
  <c r="I657" i="2" s="1"/>
  <c r="E656" i="2"/>
  <c r="I656" i="2" s="1"/>
  <c r="E655" i="2"/>
  <c r="I655" i="2" s="1"/>
  <c r="E654" i="2"/>
  <c r="I654" i="2" s="1"/>
  <c r="E653" i="2"/>
  <c r="I653" i="2" s="1"/>
  <c r="D662" i="2"/>
  <c r="D661" i="2"/>
  <c r="D660" i="2"/>
  <c r="D659" i="2"/>
  <c r="D658" i="2"/>
  <c r="D657" i="2"/>
  <c r="D656" i="2"/>
  <c r="D655" i="2"/>
  <c r="D654" i="2"/>
  <c r="D653" i="2"/>
  <c r="E722" i="2"/>
  <c r="I722" i="2" s="1"/>
  <c r="E721" i="2"/>
  <c r="I721" i="2" s="1"/>
  <c r="E720" i="2"/>
  <c r="I720" i="2" s="1"/>
  <c r="E719" i="2"/>
  <c r="I719" i="2" s="1"/>
  <c r="E718" i="2"/>
  <c r="I718" i="2" s="1"/>
  <c r="E717" i="2"/>
  <c r="I717" i="2" s="1"/>
  <c r="E716" i="2"/>
  <c r="I716" i="2" s="1"/>
  <c r="E715" i="2"/>
  <c r="I715" i="2" s="1"/>
  <c r="E714" i="2"/>
  <c r="I714" i="2" s="1"/>
  <c r="E713" i="2"/>
  <c r="I713" i="2" s="1"/>
  <c r="D722" i="2"/>
  <c r="D721" i="2"/>
  <c r="D720" i="2"/>
  <c r="D719" i="2"/>
  <c r="D718" i="2"/>
  <c r="D717" i="2"/>
  <c r="D716" i="2"/>
  <c r="D715" i="2"/>
  <c r="D714" i="2"/>
  <c r="D713" i="2"/>
  <c r="E842" i="2"/>
  <c r="I842" i="2" s="1"/>
  <c r="E841" i="2"/>
  <c r="I841" i="2" s="1"/>
  <c r="E840" i="2"/>
  <c r="I840" i="2" s="1"/>
  <c r="E839" i="2"/>
  <c r="I839" i="2" s="1"/>
  <c r="E838" i="2"/>
  <c r="I838" i="2" s="1"/>
  <c r="E837" i="2"/>
  <c r="I837" i="2" s="1"/>
  <c r="E836" i="2"/>
  <c r="I836" i="2" s="1"/>
  <c r="E835" i="2"/>
  <c r="I835" i="2" s="1"/>
  <c r="E834" i="2"/>
  <c r="I834" i="2" s="1"/>
  <c r="E833" i="2"/>
  <c r="I833" i="2" s="1"/>
  <c r="D842" i="2"/>
  <c r="D841" i="2"/>
  <c r="D840" i="2"/>
  <c r="D839" i="2"/>
  <c r="D838" i="2"/>
  <c r="D837" i="2"/>
  <c r="D836" i="2"/>
  <c r="D835" i="2"/>
  <c r="D834" i="2"/>
  <c r="D833" i="2"/>
  <c r="I950" i="2"/>
  <c r="I949" i="2"/>
  <c r="I948" i="2"/>
  <c r="I947" i="2"/>
  <c r="I946" i="2"/>
  <c r="I945" i="2"/>
  <c r="I944" i="2"/>
  <c r="I943" i="2"/>
  <c r="I942" i="2"/>
  <c r="I941" i="2"/>
  <c r="O996" i="2"/>
  <c r="M983" i="2"/>
  <c r="M979" i="2"/>
  <c r="M971" i="2"/>
  <c r="G951" i="2"/>
  <c r="I951" i="2" s="1"/>
  <c r="M936" i="2"/>
  <c r="M935" i="2"/>
  <c r="M930" i="2"/>
  <c r="M923" i="2"/>
  <c r="M918" i="2"/>
  <c r="M598" i="2"/>
  <c r="M456" i="2"/>
  <c r="M455" i="2"/>
  <c r="M454" i="2"/>
  <c r="M450" i="2"/>
  <c r="M222" i="2"/>
  <c r="M203" i="2"/>
  <c r="M191" i="2"/>
  <c r="M189" i="2"/>
  <c r="M144" i="2"/>
  <c r="M143" i="2"/>
  <c r="M142" i="2"/>
  <c r="M138" i="2"/>
  <c r="M137" i="2"/>
  <c r="M120" i="2"/>
  <c r="M117" i="2"/>
  <c r="M107" i="2"/>
  <c r="M102" i="2"/>
  <c r="M66" i="2"/>
  <c r="M60" i="2"/>
  <c r="M59" i="2"/>
  <c r="M58" i="2"/>
  <c r="M54" i="2"/>
  <c r="M36" i="2"/>
  <c r="A36" i="2" s="1"/>
  <c r="M35" i="2"/>
  <c r="A35" i="2" s="1"/>
  <c r="M34" i="2"/>
  <c r="A34" i="2" s="1"/>
  <c r="M33" i="2"/>
  <c r="A33" i="2" s="1"/>
  <c r="M30" i="2"/>
  <c r="A30" i="2" s="1"/>
  <c r="M29" i="2"/>
  <c r="A29" i="2" s="1"/>
  <c r="M155" i="2"/>
  <c r="M863" i="2"/>
  <c r="O189" i="2" l="1"/>
  <c r="A189" i="2"/>
  <c r="O155" i="2"/>
  <c r="A155" i="2"/>
  <c r="O58" i="2"/>
  <c r="A58" i="2"/>
  <c r="O102" i="2"/>
  <c r="A102" i="2"/>
  <c r="O137" i="2"/>
  <c r="A137" i="2"/>
  <c r="O144" i="2"/>
  <c r="A144" i="2"/>
  <c r="O222" i="2"/>
  <c r="A222" i="2"/>
  <c r="O456" i="2"/>
  <c r="A456" i="2"/>
  <c r="O930" i="2"/>
  <c r="A930" i="2"/>
  <c r="O971" i="2"/>
  <c r="A971" i="2"/>
  <c r="D751" i="2"/>
  <c r="D755" i="2"/>
  <c r="D964" i="2"/>
  <c r="D903" i="2"/>
  <c r="D855" i="2"/>
  <c r="D795" i="2"/>
  <c r="D735" i="2"/>
  <c r="D675" i="2"/>
  <c r="D615" i="2"/>
  <c r="D543" i="2"/>
  <c r="D495" i="2"/>
  <c r="D423" i="2"/>
  <c r="D363" i="2"/>
  <c r="D315" i="2"/>
  <c r="D267" i="2"/>
  <c r="D219" i="2"/>
  <c r="D135" i="2"/>
  <c r="D63" i="2"/>
  <c r="O138" i="2"/>
  <c r="A138" i="2"/>
  <c r="O935" i="2"/>
  <c r="A935" i="2"/>
  <c r="D976" i="2"/>
  <c r="D915" i="2"/>
  <c r="D867" i="2"/>
  <c r="D807" i="2"/>
  <c r="D759" i="2"/>
  <c r="D687" i="2"/>
  <c r="D627" i="2"/>
  <c r="D567" i="2"/>
  <c r="D507" i="2"/>
  <c r="D435" i="2"/>
  <c r="D375" i="2"/>
  <c r="D327" i="2"/>
  <c r="D279" i="2"/>
  <c r="D231" i="2"/>
  <c r="D147" i="2"/>
  <c r="D99" i="2"/>
  <c r="D27" i="2"/>
  <c r="O59" i="2"/>
  <c r="A59" i="2"/>
  <c r="O450" i="2"/>
  <c r="A450" i="2"/>
  <c r="O979" i="2"/>
  <c r="A979" i="2"/>
  <c r="D756" i="2"/>
  <c r="O191" i="2"/>
  <c r="A191" i="2"/>
  <c r="O983" i="2"/>
  <c r="A983" i="2"/>
  <c r="D757" i="2"/>
  <c r="D988" i="2"/>
  <c r="D927" i="2"/>
  <c r="D879" i="2"/>
  <c r="D819" i="2"/>
  <c r="D771" i="2"/>
  <c r="D699" i="2"/>
  <c r="D639" i="2"/>
  <c r="D579" i="2"/>
  <c r="D519" i="2"/>
  <c r="D447" i="2"/>
  <c r="D399" i="2"/>
  <c r="D339" i="2"/>
  <c r="D291" i="2"/>
  <c r="D243" i="2"/>
  <c r="D183" i="2"/>
  <c r="D111" i="2"/>
  <c r="O107" i="2"/>
  <c r="A107" i="2"/>
  <c r="O598" i="2"/>
  <c r="A598" i="2"/>
  <c r="D752" i="2"/>
  <c r="O60" i="2"/>
  <c r="A60" i="2"/>
  <c r="O117" i="2"/>
  <c r="A117" i="2"/>
  <c r="O142" i="2"/>
  <c r="A142" i="2"/>
  <c r="O454" i="2"/>
  <c r="A454" i="2"/>
  <c r="O918" i="2"/>
  <c r="A918" i="2"/>
  <c r="O936" i="2"/>
  <c r="A936" i="2"/>
  <c r="D749" i="2"/>
  <c r="D753" i="2"/>
  <c r="O863" i="2"/>
  <c r="A863" i="2"/>
  <c r="O54" i="2"/>
  <c r="A54" i="2"/>
  <c r="O66" i="2"/>
  <c r="A66" i="2"/>
  <c r="O120" i="2"/>
  <c r="A120" i="2"/>
  <c r="O143" i="2"/>
  <c r="A143" i="2"/>
  <c r="O203" i="2"/>
  <c r="A203" i="2"/>
  <c r="O455" i="2"/>
  <c r="A455" i="2"/>
  <c r="O923" i="2"/>
  <c r="A923" i="2"/>
  <c r="D750" i="2"/>
  <c r="D754" i="2"/>
  <c r="D748" i="2" s="1"/>
  <c r="D758" i="2"/>
  <c r="D952" i="2"/>
  <c r="D891" i="2"/>
  <c r="D843" i="2"/>
  <c r="D783" i="2"/>
  <c r="D723" i="2"/>
  <c r="D663" i="2"/>
  <c r="D591" i="2"/>
  <c r="D531" i="2"/>
  <c r="D471" i="2"/>
  <c r="D411" i="2"/>
  <c r="D351" i="2"/>
  <c r="D303" i="2"/>
  <c r="D255" i="2"/>
  <c r="D195" i="2"/>
  <c r="D123" i="2"/>
  <c r="D51" i="2"/>
  <c r="D486" i="2"/>
  <c r="D490" i="2"/>
  <c r="D494" i="2"/>
  <c r="I560" i="2"/>
  <c r="E488" i="2"/>
  <c r="I564" i="2"/>
  <c r="E492" i="2"/>
  <c r="I492" i="2" s="1"/>
  <c r="D487" i="2"/>
  <c r="D491" i="2"/>
  <c r="I557" i="2"/>
  <c r="E485" i="2"/>
  <c r="I485" i="2" s="1"/>
  <c r="I561" i="2"/>
  <c r="E489" i="2"/>
  <c r="I489" i="2" s="1"/>
  <c r="I565" i="2"/>
  <c r="E493" i="2"/>
  <c r="I493" i="2" s="1"/>
  <c r="D488" i="2"/>
  <c r="D492" i="2"/>
  <c r="I558" i="2"/>
  <c r="E486" i="2"/>
  <c r="I486" i="2" s="1"/>
  <c r="I562" i="2"/>
  <c r="E490" i="2"/>
  <c r="I490" i="2" s="1"/>
  <c r="I566" i="2"/>
  <c r="E494" i="2"/>
  <c r="I494" i="2" s="1"/>
  <c r="D485" i="2"/>
  <c r="D489" i="2"/>
  <c r="D493" i="2"/>
  <c r="I559" i="2"/>
  <c r="E487" i="2"/>
  <c r="I563" i="2"/>
  <c r="E491" i="2"/>
  <c r="I491" i="2" s="1"/>
  <c r="O36" i="2"/>
  <c r="O33" i="2"/>
  <c r="O29" i="2"/>
  <c r="O35" i="2"/>
  <c r="O34" i="2"/>
  <c r="O30" i="2"/>
  <c r="N35" i="2"/>
  <c r="N117" i="2"/>
  <c r="N29" i="2"/>
  <c r="N33" i="2"/>
  <c r="H37" i="2"/>
  <c r="M37" i="2"/>
  <c r="A37" i="2" s="1"/>
  <c r="N107" i="2"/>
  <c r="H115" i="2"/>
  <c r="M115" i="2"/>
  <c r="H121" i="2"/>
  <c r="M121" i="2"/>
  <c r="N143" i="2"/>
  <c r="H500" i="2"/>
  <c r="M500" i="2"/>
  <c r="A500" i="2" s="1"/>
  <c r="H504" i="2"/>
  <c r="M504" i="2"/>
  <c r="A504" i="2" s="1"/>
  <c r="H511" i="2"/>
  <c r="M511" i="2"/>
  <c r="H517" i="2"/>
  <c r="M517" i="2"/>
  <c r="H524" i="2"/>
  <c r="M524" i="2"/>
  <c r="H528" i="2"/>
  <c r="M528" i="2"/>
  <c r="H535" i="2"/>
  <c r="M535" i="2"/>
  <c r="H539" i="2"/>
  <c r="M539" i="2"/>
  <c r="H545" i="2"/>
  <c r="M545" i="2"/>
  <c r="H550" i="2"/>
  <c r="M550" i="2"/>
  <c r="H554" i="2"/>
  <c r="M554" i="2"/>
  <c r="H583" i="2"/>
  <c r="M583" i="2"/>
  <c r="H587" i="2"/>
  <c r="M587" i="2"/>
  <c r="H593" i="2"/>
  <c r="M593" i="2"/>
  <c r="N598" i="2"/>
  <c r="H602" i="2"/>
  <c r="M602" i="2"/>
  <c r="H632" i="2"/>
  <c r="M632" i="2"/>
  <c r="H636" i="2"/>
  <c r="M636" i="2"/>
  <c r="H643" i="2"/>
  <c r="M643" i="2"/>
  <c r="H647" i="2"/>
  <c r="M647" i="2"/>
  <c r="H677" i="2"/>
  <c r="M677" i="2"/>
  <c r="H683" i="2"/>
  <c r="M683" i="2"/>
  <c r="H701" i="2"/>
  <c r="M701" i="2"/>
  <c r="H706" i="2"/>
  <c r="M706" i="2"/>
  <c r="H710" i="2"/>
  <c r="M710" i="2"/>
  <c r="H741" i="2"/>
  <c r="M741" i="2"/>
  <c r="H745" i="2"/>
  <c r="M745" i="2"/>
  <c r="H917" i="2"/>
  <c r="M917" i="2"/>
  <c r="H921" i="2"/>
  <c r="M921" i="2"/>
  <c r="H925" i="2"/>
  <c r="M925" i="2"/>
  <c r="H929" i="2"/>
  <c r="M929" i="2"/>
  <c r="H933" i="2"/>
  <c r="M933" i="2"/>
  <c r="H937" i="2"/>
  <c r="M937" i="2"/>
  <c r="H955" i="2"/>
  <c r="M955" i="2"/>
  <c r="A955" i="2" s="1"/>
  <c r="H959" i="2"/>
  <c r="M959" i="2"/>
  <c r="A959" i="2" s="1"/>
  <c r="H963" i="2"/>
  <c r="M963" i="2"/>
  <c r="A963" i="2" s="1"/>
  <c r="H981" i="2"/>
  <c r="M981" i="2"/>
  <c r="H985" i="2"/>
  <c r="M985" i="2"/>
  <c r="N30" i="2"/>
  <c r="H116" i="2"/>
  <c r="M116" i="2"/>
  <c r="H122" i="2"/>
  <c r="M122" i="2"/>
  <c r="N144" i="2"/>
  <c r="N189" i="2"/>
  <c r="N450" i="2"/>
  <c r="N454" i="2"/>
  <c r="H501" i="2"/>
  <c r="M501" i="2"/>
  <c r="A501" i="2" s="1"/>
  <c r="H505" i="2"/>
  <c r="M505" i="2"/>
  <c r="A505" i="2" s="1"/>
  <c r="H512" i="2"/>
  <c r="M512" i="2"/>
  <c r="H518" i="2"/>
  <c r="M518" i="2"/>
  <c r="H525" i="2"/>
  <c r="M525" i="2"/>
  <c r="H529" i="2"/>
  <c r="M529" i="2"/>
  <c r="H536" i="2"/>
  <c r="M536" i="2"/>
  <c r="H540" i="2"/>
  <c r="M540" i="2"/>
  <c r="H547" i="2"/>
  <c r="M547" i="2"/>
  <c r="H551" i="2"/>
  <c r="M551" i="2"/>
  <c r="H584" i="2"/>
  <c r="M584" i="2"/>
  <c r="H588" i="2"/>
  <c r="M588" i="2"/>
  <c r="H595" i="2"/>
  <c r="M595" i="2"/>
  <c r="H599" i="2"/>
  <c r="M599" i="2"/>
  <c r="H633" i="2"/>
  <c r="M633" i="2"/>
  <c r="H637" i="2"/>
  <c r="M637" i="2"/>
  <c r="H644" i="2"/>
  <c r="M644" i="2"/>
  <c r="H648" i="2"/>
  <c r="M648" i="2"/>
  <c r="H679" i="2"/>
  <c r="M679" i="2"/>
  <c r="H684" i="2"/>
  <c r="M684" i="2"/>
  <c r="H703" i="2"/>
  <c r="M703" i="2"/>
  <c r="H707" i="2"/>
  <c r="M707" i="2"/>
  <c r="H737" i="2"/>
  <c r="M737" i="2"/>
  <c r="H742" i="2"/>
  <c r="M742" i="2"/>
  <c r="H746" i="2"/>
  <c r="M746" i="2"/>
  <c r="N918" i="2"/>
  <c r="H922" i="2"/>
  <c r="M922" i="2"/>
  <c r="H926" i="2"/>
  <c r="M926" i="2"/>
  <c r="N930" i="2"/>
  <c r="H934" i="2"/>
  <c r="M934" i="2"/>
  <c r="H938" i="2"/>
  <c r="M938" i="2"/>
  <c r="H956" i="2"/>
  <c r="M956" i="2"/>
  <c r="A956" i="2" s="1"/>
  <c r="H960" i="2"/>
  <c r="M960" i="2"/>
  <c r="A960" i="2" s="1"/>
  <c r="H978" i="2"/>
  <c r="M978" i="2"/>
  <c r="H982" i="2"/>
  <c r="M982" i="2"/>
  <c r="H986" i="2"/>
  <c r="M986" i="2"/>
  <c r="N191" i="2"/>
  <c r="N203" i="2"/>
  <c r="N455" i="2"/>
  <c r="H497" i="2"/>
  <c r="M497" i="2"/>
  <c r="A497" i="2" s="1"/>
  <c r="H502" i="2"/>
  <c r="M502" i="2"/>
  <c r="A502" i="2" s="1"/>
  <c r="H506" i="2"/>
  <c r="M506" i="2"/>
  <c r="A506" i="2" s="1"/>
  <c r="H513" i="2"/>
  <c r="M513" i="2"/>
  <c r="H521" i="2"/>
  <c r="M521" i="2"/>
  <c r="H526" i="2"/>
  <c r="M526" i="2"/>
  <c r="H530" i="2"/>
  <c r="M530" i="2"/>
  <c r="H537" i="2"/>
  <c r="M537" i="2"/>
  <c r="H541" i="2"/>
  <c r="M541" i="2"/>
  <c r="H548" i="2"/>
  <c r="M548" i="2"/>
  <c r="H552" i="2"/>
  <c r="M552" i="2"/>
  <c r="H585" i="2"/>
  <c r="M585" i="2"/>
  <c r="H589" i="2"/>
  <c r="M589" i="2"/>
  <c r="H596" i="2"/>
  <c r="M596" i="2"/>
  <c r="H600" i="2"/>
  <c r="M600" i="2"/>
  <c r="H629" i="2"/>
  <c r="M629" i="2"/>
  <c r="H634" i="2"/>
  <c r="M634" i="2"/>
  <c r="H638" i="2"/>
  <c r="M638" i="2"/>
  <c r="H645" i="2"/>
  <c r="M645" i="2"/>
  <c r="H649" i="2"/>
  <c r="M649" i="2"/>
  <c r="H680" i="2"/>
  <c r="M680" i="2"/>
  <c r="H685" i="2"/>
  <c r="M685" i="2"/>
  <c r="H704" i="2"/>
  <c r="M704" i="2"/>
  <c r="H708" i="2"/>
  <c r="M708" i="2"/>
  <c r="H739" i="2"/>
  <c r="M739" i="2"/>
  <c r="H743" i="2"/>
  <c r="M743" i="2"/>
  <c r="H919" i="2"/>
  <c r="M919" i="2"/>
  <c r="N923" i="2"/>
  <c r="H931" i="2"/>
  <c r="M931" i="2"/>
  <c r="N935" i="2"/>
  <c r="H957" i="2"/>
  <c r="M957" i="2"/>
  <c r="A957" i="2" s="1"/>
  <c r="H961" i="2"/>
  <c r="M961" i="2"/>
  <c r="A961" i="2" s="1"/>
  <c r="N979" i="2"/>
  <c r="N983" i="2"/>
  <c r="H987" i="2"/>
  <c r="M987" i="2"/>
  <c r="N34" i="2"/>
  <c r="H38" i="2"/>
  <c r="M38" i="2"/>
  <c r="A38" i="2" s="1"/>
  <c r="N66" i="2"/>
  <c r="H31" i="2"/>
  <c r="M31" i="2"/>
  <c r="A31" i="2" s="1"/>
  <c r="N137" i="2"/>
  <c r="N155" i="2"/>
  <c r="H32" i="2"/>
  <c r="M32" i="2"/>
  <c r="A32" i="2" s="1"/>
  <c r="N36" i="2"/>
  <c r="N102" i="2"/>
  <c r="N120" i="2"/>
  <c r="N138" i="2"/>
  <c r="N456" i="2"/>
  <c r="H499" i="2"/>
  <c r="M499" i="2"/>
  <c r="A499" i="2" s="1"/>
  <c r="H503" i="2"/>
  <c r="M503" i="2"/>
  <c r="A503" i="2" s="1"/>
  <c r="H509" i="2"/>
  <c r="M509" i="2"/>
  <c r="H515" i="2"/>
  <c r="M515" i="2"/>
  <c r="H523" i="2"/>
  <c r="M523" i="2"/>
  <c r="H527" i="2"/>
  <c r="M527" i="2"/>
  <c r="H533" i="2"/>
  <c r="M533" i="2"/>
  <c r="H538" i="2"/>
  <c r="M538" i="2"/>
  <c r="H542" i="2"/>
  <c r="M542" i="2"/>
  <c r="H549" i="2"/>
  <c r="M549" i="2"/>
  <c r="H553" i="2"/>
  <c r="M553" i="2"/>
  <c r="H581" i="2"/>
  <c r="M581" i="2"/>
  <c r="H586" i="2"/>
  <c r="M586" i="2"/>
  <c r="H590" i="2"/>
  <c r="M590" i="2"/>
  <c r="H597" i="2"/>
  <c r="M597" i="2"/>
  <c r="H601" i="2"/>
  <c r="M601" i="2"/>
  <c r="H631" i="2"/>
  <c r="M631" i="2"/>
  <c r="H635" i="2"/>
  <c r="M635" i="2"/>
  <c r="H641" i="2"/>
  <c r="M641" i="2"/>
  <c r="H646" i="2"/>
  <c r="M646" i="2"/>
  <c r="H650" i="2"/>
  <c r="M650" i="2"/>
  <c r="H681" i="2"/>
  <c r="M681" i="2"/>
  <c r="H686" i="2"/>
  <c r="M686" i="2"/>
  <c r="H705" i="2"/>
  <c r="M705" i="2"/>
  <c r="H709" i="2"/>
  <c r="M709" i="2"/>
  <c r="H740" i="2"/>
  <c r="M740" i="2"/>
  <c r="H744" i="2"/>
  <c r="M744" i="2"/>
  <c r="H920" i="2"/>
  <c r="M920" i="2"/>
  <c r="H924" i="2"/>
  <c r="M924" i="2"/>
  <c r="H932" i="2"/>
  <c r="M932" i="2"/>
  <c r="N936" i="2"/>
  <c r="H954" i="2"/>
  <c r="M954" i="2"/>
  <c r="A954" i="2" s="1"/>
  <c r="H958" i="2"/>
  <c r="M958" i="2"/>
  <c r="A958" i="2" s="1"/>
  <c r="H962" i="2"/>
  <c r="M962" i="2"/>
  <c r="A962" i="2" s="1"/>
  <c r="H980" i="2"/>
  <c r="M980" i="2"/>
  <c r="H984" i="2"/>
  <c r="M984" i="2"/>
  <c r="H185" i="2"/>
  <c r="M185" i="2"/>
  <c r="H194" i="2"/>
  <c r="M194" i="2"/>
  <c r="H206" i="2"/>
  <c r="M206" i="2"/>
  <c r="H229" i="2"/>
  <c r="M229" i="2"/>
  <c r="H235" i="2"/>
  <c r="M235" i="2"/>
  <c r="H246" i="2"/>
  <c r="M246" i="2"/>
  <c r="H261" i="2"/>
  <c r="M261" i="2"/>
  <c r="H272" i="2"/>
  <c r="M272" i="2"/>
  <c r="H283" i="2"/>
  <c r="M283" i="2"/>
  <c r="H294" i="2"/>
  <c r="M294" i="2"/>
  <c r="H305" i="2"/>
  <c r="M305" i="2"/>
  <c r="H314" i="2"/>
  <c r="M314" i="2"/>
  <c r="H325" i="2"/>
  <c r="M325" i="2"/>
  <c r="H331" i="2"/>
  <c r="M331" i="2"/>
  <c r="H343" i="2"/>
  <c r="M343" i="2"/>
  <c r="H353" i="2"/>
  <c r="M353" i="2"/>
  <c r="H362" i="2"/>
  <c r="M362" i="2"/>
  <c r="H379" i="2"/>
  <c r="M379" i="2"/>
  <c r="H402" i="2"/>
  <c r="M402" i="2"/>
  <c r="H413" i="2"/>
  <c r="M413" i="2"/>
  <c r="H417" i="2"/>
  <c r="M417" i="2"/>
  <c r="H428" i="2"/>
  <c r="M428" i="2"/>
  <c r="H482" i="2"/>
  <c r="M482" i="2"/>
  <c r="A482" i="2" s="1"/>
  <c r="H572" i="2"/>
  <c r="M572" i="2"/>
  <c r="H617" i="2"/>
  <c r="M617" i="2"/>
  <c r="H626" i="2"/>
  <c r="M626" i="2"/>
  <c r="H672" i="2"/>
  <c r="M672" i="2"/>
  <c r="H691" i="2"/>
  <c r="M691" i="2"/>
  <c r="H725" i="2"/>
  <c r="M725" i="2"/>
  <c r="H769" i="2"/>
  <c r="M769" i="2"/>
  <c r="H781" i="2"/>
  <c r="M781" i="2"/>
  <c r="H792" i="2"/>
  <c r="M792" i="2"/>
  <c r="H811" i="2"/>
  <c r="M811" i="2"/>
  <c r="H823" i="2"/>
  <c r="M823" i="2"/>
  <c r="H846" i="2"/>
  <c r="M846" i="2"/>
  <c r="H877" i="2"/>
  <c r="M877" i="2"/>
  <c r="H889" i="2"/>
  <c r="M889" i="2"/>
  <c r="H900" i="2"/>
  <c r="M900" i="2"/>
  <c r="H907" i="2"/>
  <c r="M907" i="2"/>
  <c r="H966" i="2"/>
  <c r="M966" i="2"/>
  <c r="O993" i="2"/>
  <c r="H295" i="2"/>
  <c r="M295" i="2"/>
  <c r="H300" i="2"/>
  <c r="M300" i="2"/>
  <c r="H306" i="2"/>
  <c r="M306" i="2"/>
  <c r="H311" i="2"/>
  <c r="M311" i="2"/>
  <c r="H317" i="2"/>
  <c r="M317" i="2"/>
  <c r="H321" i="2"/>
  <c r="M321" i="2"/>
  <c r="H326" i="2"/>
  <c r="M326" i="2"/>
  <c r="H332" i="2"/>
  <c r="M332" i="2"/>
  <c r="H337" i="2"/>
  <c r="M337" i="2"/>
  <c r="H344" i="2"/>
  <c r="M344" i="2"/>
  <c r="H348" i="2"/>
  <c r="M348" i="2"/>
  <c r="H354" i="2"/>
  <c r="M354" i="2"/>
  <c r="H359" i="2"/>
  <c r="M359" i="2"/>
  <c r="H365" i="2"/>
  <c r="M365" i="2"/>
  <c r="H369" i="2"/>
  <c r="M369" i="2"/>
  <c r="H374" i="2"/>
  <c r="M374" i="2"/>
  <c r="H380" i="2"/>
  <c r="M380" i="2"/>
  <c r="H385" i="2"/>
  <c r="M385" i="2"/>
  <c r="H403" i="2"/>
  <c r="M403" i="2"/>
  <c r="H408" i="2"/>
  <c r="M408" i="2"/>
  <c r="H414" i="2"/>
  <c r="M414" i="2"/>
  <c r="H419" i="2"/>
  <c r="M419" i="2"/>
  <c r="H425" i="2"/>
  <c r="M425" i="2"/>
  <c r="H429" i="2"/>
  <c r="M429" i="2"/>
  <c r="H434" i="2"/>
  <c r="M434" i="2"/>
  <c r="H440" i="2"/>
  <c r="M440" i="2"/>
  <c r="H445" i="2"/>
  <c r="M445" i="2"/>
  <c r="H473" i="2"/>
  <c r="M473" i="2"/>
  <c r="A473" i="2" s="1"/>
  <c r="H479" i="2"/>
  <c r="M479" i="2"/>
  <c r="A479" i="2" s="1"/>
  <c r="H569" i="2"/>
  <c r="M569" i="2"/>
  <c r="H573" i="2"/>
  <c r="M573" i="2"/>
  <c r="H578" i="2"/>
  <c r="M578" i="2"/>
  <c r="H618" i="2"/>
  <c r="M618" i="2"/>
  <c r="H623" i="2"/>
  <c r="M623" i="2"/>
  <c r="H668" i="2"/>
  <c r="M668" i="2"/>
  <c r="H673" i="2"/>
  <c r="M673" i="2"/>
  <c r="H692" i="2"/>
  <c r="M692" i="2"/>
  <c r="H697" i="2"/>
  <c r="M697" i="2"/>
  <c r="H727" i="2"/>
  <c r="M727" i="2"/>
  <c r="H732" i="2"/>
  <c r="M732" i="2"/>
  <c r="H761" i="2"/>
  <c r="M761" i="2"/>
  <c r="H765" i="2"/>
  <c r="M765" i="2"/>
  <c r="H770" i="2"/>
  <c r="M770" i="2"/>
  <c r="H777" i="2"/>
  <c r="M777" i="2"/>
  <c r="H782" i="2"/>
  <c r="M782" i="2"/>
  <c r="H788" i="2"/>
  <c r="M788" i="2"/>
  <c r="H793" i="2"/>
  <c r="M793" i="2"/>
  <c r="H800" i="2"/>
  <c r="M800" i="2"/>
  <c r="H805" i="2"/>
  <c r="M805" i="2"/>
  <c r="H812" i="2"/>
  <c r="M812" i="2"/>
  <c r="H817" i="2"/>
  <c r="M817" i="2"/>
  <c r="H824" i="2"/>
  <c r="M824" i="2"/>
  <c r="H829" i="2"/>
  <c r="M829" i="2"/>
  <c r="H847" i="2"/>
  <c r="M847" i="2"/>
  <c r="H852" i="2"/>
  <c r="M852" i="2"/>
  <c r="H873" i="2"/>
  <c r="M873" i="2"/>
  <c r="H878" i="2"/>
  <c r="M878" i="2"/>
  <c r="H885" i="2"/>
  <c r="M885" i="2"/>
  <c r="H890" i="2"/>
  <c r="M890" i="2"/>
  <c r="H897" i="2"/>
  <c r="M897" i="2"/>
  <c r="H901" i="2"/>
  <c r="M901" i="2"/>
  <c r="H908" i="2"/>
  <c r="M908" i="2"/>
  <c r="H913" i="2"/>
  <c r="M913" i="2"/>
  <c r="H968" i="2"/>
  <c r="M968" i="2"/>
  <c r="H973" i="2"/>
  <c r="M973" i="2"/>
  <c r="O994" i="2"/>
  <c r="O998" i="2"/>
  <c r="H201" i="2"/>
  <c r="M201" i="2"/>
  <c r="H224" i="2"/>
  <c r="M224" i="2"/>
  <c r="H240" i="2"/>
  <c r="M240" i="2"/>
  <c r="H251" i="2"/>
  <c r="M251" i="2"/>
  <c r="H257" i="2"/>
  <c r="M257" i="2"/>
  <c r="H266" i="2"/>
  <c r="M266" i="2"/>
  <c r="H277" i="2"/>
  <c r="M277" i="2"/>
  <c r="H288" i="2"/>
  <c r="M288" i="2"/>
  <c r="H299" i="2"/>
  <c r="M299" i="2"/>
  <c r="H309" i="2"/>
  <c r="M309" i="2"/>
  <c r="H320" i="2"/>
  <c r="M320" i="2"/>
  <c r="H336" i="2"/>
  <c r="M336" i="2"/>
  <c r="H347" i="2"/>
  <c r="M347" i="2"/>
  <c r="H357" i="2"/>
  <c r="M357" i="2"/>
  <c r="H368" i="2"/>
  <c r="M368" i="2"/>
  <c r="H373" i="2"/>
  <c r="M373" i="2"/>
  <c r="H384" i="2"/>
  <c r="M384" i="2"/>
  <c r="H407" i="2"/>
  <c r="M407" i="2"/>
  <c r="H422" i="2"/>
  <c r="M422" i="2"/>
  <c r="H433" i="2"/>
  <c r="M433" i="2"/>
  <c r="H439" i="2"/>
  <c r="M439" i="2"/>
  <c r="H444" i="2"/>
  <c r="M444" i="2"/>
  <c r="H477" i="2"/>
  <c r="M477" i="2"/>
  <c r="A477" i="2" s="1"/>
  <c r="H577" i="2"/>
  <c r="M577" i="2"/>
  <c r="H621" i="2"/>
  <c r="M621" i="2"/>
  <c r="H667" i="2"/>
  <c r="M667" i="2"/>
  <c r="H696" i="2"/>
  <c r="M696" i="2"/>
  <c r="H731" i="2"/>
  <c r="M731" i="2"/>
  <c r="H764" i="2"/>
  <c r="M764" i="2"/>
  <c r="H776" i="2"/>
  <c r="M776" i="2"/>
  <c r="H787" i="2"/>
  <c r="M787" i="2"/>
  <c r="H799" i="2"/>
  <c r="M799" i="2"/>
  <c r="H804" i="2"/>
  <c r="M804" i="2"/>
  <c r="H816" i="2"/>
  <c r="M816" i="2"/>
  <c r="H828" i="2"/>
  <c r="M828" i="2"/>
  <c r="H851" i="2"/>
  <c r="M851" i="2"/>
  <c r="H872" i="2"/>
  <c r="M872" i="2"/>
  <c r="H884" i="2"/>
  <c r="M884" i="2"/>
  <c r="H896" i="2"/>
  <c r="M896" i="2"/>
  <c r="H912" i="2"/>
  <c r="M912" i="2"/>
  <c r="N971" i="2"/>
  <c r="O997" i="2"/>
  <c r="H269" i="2"/>
  <c r="M269" i="2"/>
  <c r="H273" i="2"/>
  <c r="M273" i="2"/>
  <c r="H278" i="2"/>
  <c r="M278" i="2"/>
  <c r="H289" i="2"/>
  <c r="M289" i="2"/>
  <c r="N222" i="2"/>
  <c r="H233" i="2"/>
  <c r="M233" i="2"/>
  <c r="H242" i="2"/>
  <c r="M242" i="2"/>
  <c r="H259" i="2"/>
  <c r="M259" i="2"/>
  <c r="H270" i="2"/>
  <c r="M270" i="2"/>
  <c r="H281" i="2"/>
  <c r="M281" i="2"/>
  <c r="H290" i="2"/>
  <c r="M290" i="2"/>
  <c r="H301" i="2"/>
  <c r="M301" i="2"/>
  <c r="H312" i="2"/>
  <c r="M312" i="2"/>
  <c r="H323" i="2"/>
  <c r="M323" i="2"/>
  <c r="H333" i="2"/>
  <c r="M333" i="2"/>
  <c r="H349" i="2"/>
  <c r="M349" i="2"/>
  <c r="H360" i="2"/>
  <c r="M360" i="2"/>
  <c r="H371" i="2"/>
  <c r="M371" i="2"/>
  <c r="H386" i="2"/>
  <c r="M386" i="2"/>
  <c r="H420" i="2"/>
  <c r="M420" i="2"/>
  <c r="H480" i="2"/>
  <c r="M480" i="2"/>
  <c r="A480" i="2" s="1"/>
  <c r="H570" i="2"/>
  <c r="M570" i="2"/>
  <c r="H575" i="2"/>
  <c r="M575" i="2"/>
  <c r="H698" i="2"/>
  <c r="M698" i="2"/>
  <c r="H762" i="2"/>
  <c r="M762" i="2"/>
  <c r="H773" i="2"/>
  <c r="M773" i="2"/>
  <c r="H785" i="2"/>
  <c r="M785" i="2"/>
  <c r="H794" i="2"/>
  <c r="M794" i="2"/>
  <c r="H813" i="2"/>
  <c r="M813" i="2"/>
  <c r="H825" i="2"/>
  <c r="M825" i="2"/>
  <c r="H848" i="2"/>
  <c r="M848" i="2"/>
  <c r="H875" i="2"/>
  <c r="M875" i="2"/>
  <c r="H887" i="2"/>
  <c r="M887" i="2"/>
  <c r="H902" i="2"/>
  <c r="M902" i="2"/>
  <c r="H969" i="2"/>
  <c r="M969" i="2"/>
  <c r="O999" i="2"/>
  <c r="H186" i="2"/>
  <c r="M186" i="2"/>
  <c r="H197" i="2"/>
  <c r="M197" i="2"/>
  <c r="H221" i="2"/>
  <c r="M221" i="2"/>
  <c r="H225" i="2"/>
  <c r="M225" i="2"/>
  <c r="H230" i="2"/>
  <c r="M230" i="2"/>
  <c r="H236" i="2"/>
  <c r="M236" i="2"/>
  <c r="H241" i="2"/>
  <c r="M241" i="2"/>
  <c r="H247" i="2"/>
  <c r="M247" i="2"/>
  <c r="H252" i="2"/>
  <c r="M252" i="2"/>
  <c r="H258" i="2"/>
  <c r="M258" i="2"/>
  <c r="H263" i="2"/>
  <c r="M263" i="2"/>
  <c r="H284" i="2"/>
  <c r="M284" i="2"/>
  <c r="H187" i="2"/>
  <c r="M187" i="2"/>
  <c r="H192" i="2"/>
  <c r="M192" i="2"/>
  <c r="H199" i="2"/>
  <c r="M199" i="2"/>
  <c r="H204" i="2"/>
  <c r="M204" i="2"/>
  <c r="H227" i="2"/>
  <c r="M227" i="2"/>
  <c r="H237" i="2"/>
  <c r="M237" i="2"/>
  <c r="H248" i="2"/>
  <c r="M248" i="2"/>
  <c r="H253" i="2"/>
  <c r="M253" i="2"/>
  <c r="H264" i="2"/>
  <c r="M264" i="2"/>
  <c r="H275" i="2"/>
  <c r="M275" i="2"/>
  <c r="H285" i="2"/>
  <c r="M285" i="2"/>
  <c r="H296" i="2"/>
  <c r="M296" i="2"/>
  <c r="H307" i="2"/>
  <c r="M307" i="2"/>
  <c r="H318" i="2"/>
  <c r="M318" i="2"/>
  <c r="H329" i="2"/>
  <c r="M329" i="2"/>
  <c r="H338" i="2"/>
  <c r="M338" i="2"/>
  <c r="H345" i="2"/>
  <c r="M345" i="2"/>
  <c r="H355" i="2"/>
  <c r="M355" i="2"/>
  <c r="H366" i="2"/>
  <c r="M366" i="2"/>
  <c r="H377" i="2"/>
  <c r="M377" i="2"/>
  <c r="H381" i="2"/>
  <c r="M381" i="2"/>
  <c r="H404" i="2"/>
  <c r="M404" i="2"/>
  <c r="H409" i="2"/>
  <c r="M409" i="2"/>
  <c r="H415" i="2"/>
  <c r="M415" i="2"/>
  <c r="H426" i="2"/>
  <c r="M426" i="2"/>
  <c r="H431" i="2"/>
  <c r="M431" i="2"/>
  <c r="H437" i="2"/>
  <c r="M437" i="2"/>
  <c r="H441" i="2"/>
  <c r="M441" i="2"/>
  <c r="H446" i="2"/>
  <c r="M446" i="2"/>
  <c r="H475" i="2"/>
  <c r="M475" i="2"/>
  <c r="A475" i="2" s="1"/>
  <c r="H619" i="2"/>
  <c r="M619" i="2"/>
  <c r="H624" i="2"/>
  <c r="M624" i="2"/>
  <c r="H669" i="2"/>
  <c r="M669" i="2"/>
  <c r="H674" i="2"/>
  <c r="M674" i="2"/>
  <c r="H693" i="2"/>
  <c r="M693" i="2"/>
  <c r="H728" i="2"/>
  <c r="M728" i="2"/>
  <c r="H733" i="2"/>
  <c r="M733" i="2"/>
  <c r="H767" i="2"/>
  <c r="M767" i="2"/>
  <c r="H779" i="2"/>
  <c r="M779" i="2"/>
  <c r="H789" i="2"/>
  <c r="M789" i="2"/>
  <c r="H801" i="2"/>
  <c r="M801" i="2"/>
  <c r="H806" i="2"/>
  <c r="M806" i="2"/>
  <c r="H818" i="2"/>
  <c r="M818" i="2"/>
  <c r="H830" i="2"/>
  <c r="M830" i="2"/>
  <c r="H853" i="2"/>
  <c r="M853" i="2"/>
  <c r="H869" i="2"/>
  <c r="M869" i="2"/>
  <c r="H881" i="2"/>
  <c r="M881" i="2"/>
  <c r="H893" i="2"/>
  <c r="M893" i="2"/>
  <c r="H898" i="2"/>
  <c r="M898" i="2"/>
  <c r="H909" i="2"/>
  <c r="M909" i="2"/>
  <c r="H914" i="2"/>
  <c r="M914" i="2"/>
  <c r="H974" i="2"/>
  <c r="M974" i="2"/>
  <c r="O990" i="2"/>
  <c r="O995" i="2"/>
  <c r="H188" i="2"/>
  <c r="M188" i="2"/>
  <c r="H193" i="2"/>
  <c r="M193" i="2"/>
  <c r="H200" i="2"/>
  <c r="M200" i="2"/>
  <c r="H205" i="2"/>
  <c r="M205" i="2"/>
  <c r="H223" i="2"/>
  <c r="M223" i="2"/>
  <c r="H228" i="2"/>
  <c r="M228" i="2"/>
  <c r="H234" i="2"/>
  <c r="M234" i="2"/>
  <c r="H239" i="2"/>
  <c r="M239" i="2"/>
  <c r="H245" i="2"/>
  <c r="M245" i="2"/>
  <c r="H249" i="2"/>
  <c r="M249" i="2"/>
  <c r="H254" i="2"/>
  <c r="M254" i="2"/>
  <c r="H260" i="2"/>
  <c r="M260" i="2"/>
  <c r="H265" i="2"/>
  <c r="M265" i="2"/>
  <c r="H271" i="2"/>
  <c r="M271" i="2"/>
  <c r="H276" i="2"/>
  <c r="M276" i="2"/>
  <c r="H282" i="2"/>
  <c r="M282" i="2"/>
  <c r="H286" i="2"/>
  <c r="M286" i="2"/>
  <c r="H293" i="2"/>
  <c r="M293" i="2"/>
  <c r="H297" i="2"/>
  <c r="M297" i="2"/>
  <c r="H302" i="2"/>
  <c r="M302" i="2"/>
  <c r="H308" i="2"/>
  <c r="M308" i="2"/>
  <c r="H313" i="2"/>
  <c r="M313" i="2"/>
  <c r="H319" i="2"/>
  <c r="M319" i="2"/>
  <c r="H324" i="2"/>
  <c r="M324" i="2"/>
  <c r="H330" i="2"/>
  <c r="M330" i="2"/>
  <c r="H335" i="2"/>
  <c r="M335" i="2"/>
  <c r="H341" i="2"/>
  <c r="M341" i="2"/>
  <c r="H346" i="2"/>
  <c r="M346" i="2"/>
  <c r="H350" i="2"/>
  <c r="M350" i="2"/>
  <c r="H356" i="2"/>
  <c r="M356" i="2"/>
  <c r="H361" i="2"/>
  <c r="M361" i="2"/>
  <c r="H367" i="2"/>
  <c r="M367" i="2"/>
  <c r="H372" i="2"/>
  <c r="M372" i="2"/>
  <c r="H378" i="2"/>
  <c r="M378" i="2"/>
  <c r="H383" i="2"/>
  <c r="M383" i="2"/>
  <c r="H401" i="2"/>
  <c r="M401" i="2"/>
  <c r="H405" i="2"/>
  <c r="M405" i="2"/>
  <c r="H410" i="2"/>
  <c r="M410" i="2"/>
  <c r="H416" i="2"/>
  <c r="M416" i="2"/>
  <c r="H421" i="2"/>
  <c r="M421" i="2"/>
  <c r="H427" i="2"/>
  <c r="M427" i="2"/>
  <c r="H432" i="2"/>
  <c r="M432" i="2"/>
  <c r="H438" i="2"/>
  <c r="M438" i="2"/>
  <c r="H443" i="2"/>
  <c r="M443" i="2"/>
  <c r="H476" i="2"/>
  <c r="M476" i="2"/>
  <c r="A476" i="2" s="1"/>
  <c r="H481" i="2"/>
  <c r="M481" i="2"/>
  <c r="A481" i="2" s="1"/>
  <c r="H571" i="2"/>
  <c r="M571" i="2"/>
  <c r="H576" i="2"/>
  <c r="M576" i="2"/>
  <c r="H620" i="2"/>
  <c r="M620" i="2"/>
  <c r="H625" i="2"/>
  <c r="M625" i="2"/>
  <c r="H665" i="2"/>
  <c r="M665" i="2"/>
  <c r="H671" i="2"/>
  <c r="M671" i="2"/>
  <c r="H689" i="2"/>
  <c r="M689" i="2"/>
  <c r="H695" i="2"/>
  <c r="M695" i="2"/>
  <c r="H729" i="2"/>
  <c r="M729" i="2"/>
  <c r="H734" i="2"/>
  <c r="M734" i="2"/>
  <c r="H763" i="2"/>
  <c r="M763" i="2"/>
  <c r="H768" i="2"/>
  <c r="M768" i="2"/>
  <c r="H775" i="2"/>
  <c r="M775" i="2"/>
  <c r="H780" i="2"/>
  <c r="M780" i="2"/>
  <c r="H786" i="2"/>
  <c r="M786" i="2"/>
  <c r="H791" i="2"/>
  <c r="M791" i="2"/>
  <c r="H797" i="2"/>
  <c r="M797" i="2"/>
  <c r="H803" i="2"/>
  <c r="M803" i="2"/>
  <c r="H809" i="2"/>
  <c r="M809" i="2"/>
  <c r="H815" i="2"/>
  <c r="M815" i="2"/>
  <c r="H821" i="2"/>
  <c r="M821" i="2"/>
  <c r="H827" i="2"/>
  <c r="M827" i="2"/>
  <c r="H845" i="2"/>
  <c r="M845" i="2"/>
  <c r="H849" i="2"/>
  <c r="M849" i="2"/>
  <c r="H854" i="2"/>
  <c r="M854" i="2"/>
  <c r="H871" i="2"/>
  <c r="M871" i="2"/>
  <c r="H876" i="2"/>
  <c r="M876" i="2"/>
  <c r="H883" i="2"/>
  <c r="M883" i="2"/>
  <c r="H888" i="2"/>
  <c r="M888" i="2"/>
  <c r="H895" i="2"/>
  <c r="M895" i="2"/>
  <c r="H899" i="2"/>
  <c r="M899" i="2"/>
  <c r="H905" i="2"/>
  <c r="M905" i="2"/>
  <c r="H911" i="2"/>
  <c r="M911" i="2"/>
  <c r="H970" i="2"/>
  <c r="M970" i="2"/>
  <c r="H975" i="2"/>
  <c r="M975" i="2"/>
  <c r="O992" i="2"/>
  <c r="H857" i="2"/>
  <c r="M857" i="2"/>
  <c r="H152" i="2"/>
  <c r="M152" i="2"/>
  <c r="H865" i="2"/>
  <c r="M865" i="2"/>
  <c r="N863" i="2"/>
  <c r="H153" i="2"/>
  <c r="M153" i="2"/>
  <c r="H859" i="2"/>
  <c r="M859" i="2"/>
  <c r="H866" i="2"/>
  <c r="M866" i="2"/>
  <c r="H157" i="2"/>
  <c r="M157" i="2"/>
  <c r="H860" i="2"/>
  <c r="M860" i="2"/>
  <c r="H151" i="2"/>
  <c r="M151" i="2"/>
  <c r="H158" i="2"/>
  <c r="M158" i="2"/>
  <c r="H861" i="2"/>
  <c r="M861" i="2"/>
  <c r="H104" i="2"/>
  <c r="M104" i="2"/>
  <c r="H108" i="2"/>
  <c r="M108" i="2"/>
  <c r="H70" i="2"/>
  <c r="M70" i="2"/>
  <c r="H53" i="2"/>
  <c r="M53" i="2"/>
  <c r="H57" i="2"/>
  <c r="M57" i="2"/>
  <c r="H61" i="2"/>
  <c r="M61" i="2"/>
  <c r="H67" i="2"/>
  <c r="M67" i="2"/>
  <c r="H71" i="2"/>
  <c r="M71" i="2"/>
  <c r="H101" i="2"/>
  <c r="M101" i="2"/>
  <c r="H105" i="2"/>
  <c r="M105" i="2"/>
  <c r="H109" i="2"/>
  <c r="M109" i="2"/>
  <c r="N60" i="2"/>
  <c r="N58" i="2"/>
  <c r="H56" i="2"/>
  <c r="M56" i="2"/>
  <c r="H74" i="2"/>
  <c r="M74" i="2"/>
  <c r="N54" i="2"/>
  <c r="M42" i="2"/>
  <c r="H62" i="2"/>
  <c r="M62" i="2"/>
  <c r="H68" i="2"/>
  <c r="M68" i="2"/>
  <c r="H72" i="2"/>
  <c r="M72" i="2"/>
  <c r="H106" i="2"/>
  <c r="M106" i="2"/>
  <c r="H110" i="2"/>
  <c r="M110" i="2"/>
  <c r="H55" i="2"/>
  <c r="M55" i="2"/>
  <c r="N59" i="2"/>
  <c r="M47" i="2"/>
  <c r="H65" i="2"/>
  <c r="M65" i="2"/>
  <c r="H69" i="2"/>
  <c r="M69" i="2"/>
  <c r="H73" i="2"/>
  <c r="M73" i="2"/>
  <c r="H103" i="2"/>
  <c r="M103" i="2"/>
  <c r="H141" i="2"/>
  <c r="M141" i="2"/>
  <c r="H145" i="2"/>
  <c r="M145" i="2"/>
  <c r="H451" i="2"/>
  <c r="M451" i="2"/>
  <c r="H452" i="2"/>
  <c r="M452" i="2"/>
  <c r="H140" i="2"/>
  <c r="M140" i="2"/>
  <c r="H458" i="2"/>
  <c r="M458" i="2"/>
  <c r="H146" i="2"/>
  <c r="M146" i="2"/>
  <c r="H139" i="2"/>
  <c r="M139" i="2"/>
  <c r="H449" i="2"/>
  <c r="M449" i="2"/>
  <c r="H453" i="2"/>
  <c r="M453" i="2"/>
  <c r="H457" i="2"/>
  <c r="M457" i="2"/>
  <c r="N142" i="2"/>
  <c r="H30" i="2"/>
  <c r="H454" i="2"/>
  <c r="H918" i="2"/>
  <c r="H971" i="2"/>
  <c r="H29" i="2"/>
  <c r="H143" i="2"/>
  <c r="H598" i="2"/>
  <c r="H34" i="2"/>
  <c r="H60" i="2"/>
  <c r="H930" i="2"/>
  <c r="H863" i="2"/>
  <c r="H35" i="2"/>
  <c r="H117" i="2"/>
  <c r="H137" i="2"/>
  <c r="H191" i="2"/>
  <c r="H203" i="2"/>
  <c r="H455" i="2"/>
  <c r="H923" i="2"/>
  <c r="H935" i="2"/>
  <c r="H951" i="2"/>
  <c r="H979" i="2"/>
  <c r="H983" i="2"/>
  <c r="H33" i="2"/>
  <c r="H59" i="2"/>
  <c r="H107" i="2"/>
  <c r="H66" i="2"/>
  <c r="H144" i="2"/>
  <c r="H189" i="2"/>
  <c r="H450" i="2"/>
  <c r="H155" i="2"/>
  <c r="H36" i="2"/>
  <c r="H54" i="2"/>
  <c r="H58" i="2"/>
  <c r="H102" i="2"/>
  <c r="H120" i="2"/>
  <c r="H138" i="2"/>
  <c r="H142" i="2"/>
  <c r="H222" i="2"/>
  <c r="H456" i="2"/>
  <c r="H936" i="2"/>
  <c r="D175" i="2"/>
  <c r="E147" i="2"/>
  <c r="E751" i="2"/>
  <c r="I751" i="2" s="1"/>
  <c r="E755" i="2"/>
  <c r="I755" i="2" s="1"/>
  <c r="E175" i="2"/>
  <c r="E179" i="2"/>
  <c r="E915" i="2"/>
  <c r="E891" i="2"/>
  <c r="E783" i="2"/>
  <c r="E723" i="2"/>
  <c r="E663" i="2"/>
  <c r="E639" i="2"/>
  <c r="E579" i="2"/>
  <c r="E531" i="2"/>
  <c r="E399" i="2"/>
  <c r="E339" i="2"/>
  <c r="E243" i="2"/>
  <c r="E183" i="2"/>
  <c r="E63" i="2"/>
  <c r="E51" i="2"/>
  <c r="E749" i="2"/>
  <c r="I749" i="2" s="1"/>
  <c r="E753" i="2"/>
  <c r="I753" i="2" s="1"/>
  <c r="E757" i="2"/>
  <c r="I757" i="2" s="1"/>
  <c r="E177" i="2"/>
  <c r="E181" i="2"/>
  <c r="E976" i="2"/>
  <c r="E964" i="2"/>
  <c r="E867" i="2"/>
  <c r="E807" i="2"/>
  <c r="E759" i="2"/>
  <c r="E687" i="2"/>
  <c r="E615" i="2"/>
  <c r="E495" i="2"/>
  <c r="E423" i="2"/>
  <c r="E363" i="2"/>
  <c r="E303" i="2"/>
  <c r="E291" i="2"/>
  <c r="E279" i="2"/>
  <c r="E267" i="2"/>
  <c r="E219" i="2"/>
  <c r="E135" i="2"/>
  <c r="E123" i="2"/>
  <c r="E99" i="2"/>
  <c r="E27" i="2"/>
  <c r="E752" i="2"/>
  <c r="I752" i="2" s="1"/>
  <c r="E756" i="2"/>
  <c r="I756" i="2" s="1"/>
  <c r="E988" i="2"/>
  <c r="E879" i="2"/>
  <c r="E819" i="2"/>
  <c r="E771" i="2"/>
  <c r="E699" i="2"/>
  <c r="E627" i="2"/>
  <c r="E567" i="2"/>
  <c r="E519" i="2"/>
  <c r="E507" i="2"/>
  <c r="E447" i="2"/>
  <c r="E435" i="2"/>
  <c r="E375" i="2"/>
  <c r="E327" i="2"/>
  <c r="E315" i="2"/>
  <c r="E231" i="2"/>
  <c r="E750" i="2"/>
  <c r="I750" i="2" s="1"/>
  <c r="E754" i="2"/>
  <c r="I754" i="2" s="1"/>
  <c r="E758" i="2"/>
  <c r="I758" i="2" s="1"/>
  <c r="E174" i="2"/>
  <c r="E952" i="2"/>
  <c r="E927" i="2"/>
  <c r="E903" i="2"/>
  <c r="E855" i="2"/>
  <c r="E795" i="2"/>
  <c r="E735" i="2"/>
  <c r="E675" i="2"/>
  <c r="E591" i="2"/>
  <c r="E543" i="2"/>
  <c r="E471" i="2"/>
  <c r="E411" i="2"/>
  <c r="E351" i="2"/>
  <c r="E255" i="2"/>
  <c r="E195" i="2"/>
  <c r="E173" i="2"/>
  <c r="E178" i="2"/>
  <c r="E182" i="2"/>
  <c r="D174" i="2"/>
  <c r="D182" i="2"/>
  <c r="D178" i="2"/>
  <c r="D180" i="2"/>
  <c r="D176" i="2"/>
  <c r="E176" i="2"/>
  <c r="E180" i="2"/>
  <c r="G448" i="2"/>
  <c r="G916" i="2"/>
  <c r="G928" i="2"/>
  <c r="D940" i="2"/>
  <c r="E940" i="2"/>
  <c r="H953" i="2"/>
  <c r="G64" i="2"/>
  <c r="G977" i="2"/>
  <c r="G100" i="2"/>
  <c r="G136" i="2"/>
  <c r="D712" i="2"/>
  <c r="E712" i="2"/>
  <c r="D652" i="2"/>
  <c r="E652" i="2"/>
  <c r="D604" i="2"/>
  <c r="E604" i="2"/>
  <c r="D556" i="2"/>
  <c r="E556" i="2"/>
  <c r="D388" i="2"/>
  <c r="E388" i="2"/>
  <c r="D208" i="2"/>
  <c r="E208" i="2"/>
  <c r="D16" i="2"/>
  <c r="D40" i="2"/>
  <c r="E40" i="2"/>
  <c r="E832" i="2"/>
  <c r="D832" i="2"/>
  <c r="I487" i="2"/>
  <c r="I488" i="2"/>
  <c r="D173" i="2"/>
  <c r="D177" i="2"/>
  <c r="D181" i="2"/>
  <c r="D179" i="2"/>
  <c r="M131" i="2"/>
  <c r="M119" i="2"/>
  <c r="D39" i="2" l="1"/>
  <c r="D207" i="2"/>
  <c r="D555" i="2"/>
  <c r="D651" i="2"/>
  <c r="O457" i="2"/>
  <c r="A457" i="2"/>
  <c r="O449" i="2"/>
  <c r="A449" i="2"/>
  <c r="O146" i="2"/>
  <c r="A146" i="2"/>
  <c r="O140" i="2"/>
  <c r="A140" i="2"/>
  <c r="O451" i="2"/>
  <c r="A451" i="2"/>
  <c r="O141" i="2"/>
  <c r="A141" i="2"/>
  <c r="O73" i="2"/>
  <c r="A73" i="2"/>
  <c r="O65" i="2"/>
  <c r="A65" i="2"/>
  <c r="O55" i="2"/>
  <c r="A55" i="2"/>
  <c r="O106" i="2"/>
  <c r="A106" i="2"/>
  <c r="O68" i="2"/>
  <c r="A68" i="2"/>
  <c r="O42" i="2"/>
  <c r="A42" i="2"/>
  <c r="O56" i="2"/>
  <c r="A56" i="2"/>
  <c r="O109" i="2"/>
  <c r="A109" i="2"/>
  <c r="O101" i="2"/>
  <c r="A101" i="2"/>
  <c r="O67" i="2"/>
  <c r="A67" i="2"/>
  <c r="O57" i="2"/>
  <c r="A57" i="2"/>
  <c r="O70" i="2"/>
  <c r="A70" i="2"/>
  <c r="O104" i="2"/>
  <c r="A104" i="2"/>
  <c r="O158" i="2"/>
  <c r="A158" i="2"/>
  <c r="O860" i="2"/>
  <c r="A860" i="2"/>
  <c r="O866" i="2"/>
  <c r="A866" i="2"/>
  <c r="O153" i="2"/>
  <c r="A153" i="2"/>
  <c r="O970" i="2"/>
  <c r="A970" i="2"/>
  <c r="O905" i="2"/>
  <c r="A905" i="2"/>
  <c r="O895" i="2"/>
  <c r="A895" i="2"/>
  <c r="O883" i="2"/>
  <c r="A883" i="2"/>
  <c r="O871" i="2"/>
  <c r="A871" i="2"/>
  <c r="O849" i="2"/>
  <c r="A849" i="2"/>
  <c r="O827" i="2"/>
  <c r="A827" i="2"/>
  <c r="O815" i="2"/>
  <c r="A815" i="2"/>
  <c r="O803" i="2"/>
  <c r="A803" i="2"/>
  <c r="O791" i="2"/>
  <c r="A791" i="2"/>
  <c r="O780" i="2"/>
  <c r="A780" i="2"/>
  <c r="O768" i="2"/>
  <c r="A768" i="2"/>
  <c r="O734" i="2"/>
  <c r="A734" i="2"/>
  <c r="O695" i="2"/>
  <c r="A695" i="2"/>
  <c r="O671" i="2"/>
  <c r="A671" i="2"/>
  <c r="O625" i="2"/>
  <c r="A625" i="2"/>
  <c r="O576" i="2"/>
  <c r="A576" i="2"/>
  <c r="O443" i="2"/>
  <c r="A443" i="2"/>
  <c r="O432" i="2"/>
  <c r="A432" i="2"/>
  <c r="O421" i="2"/>
  <c r="A421" i="2"/>
  <c r="O410" i="2"/>
  <c r="A410" i="2"/>
  <c r="O401" i="2"/>
  <c r="A401" i="2"/>
  <c r="O378" i="2"/>
  <c r="A378" i="2"/>
  <c r="O367" i="2"/>
  <c r="A367" i="2"/>
  <c r="O356" i="2"/>
  <c r="A356" i="2"/>
  <c r="O346" i="2"/>
  <c r="A346" i="2"/>
  <c r="O335" i="2"/>
  <c r="A335" i="2"/>
  <c r="O324" i="2"/>
  <c r="A324" i="2"/>
  <c r="O313" i="2"/>
  <c r="A313" i="2"/>
  <c r="O302" i="2"/>
  <c r="A302" i="2"/>
  <c r="O293" i="2"/>
  <c r="A293" i="2"/>
  <c r="O282" i="2"/>
  <c r="A282" i="2"/>
  <c r="O271" i="2"/>
  <c r="A271" i="2"/>
  <c r="O260" i="2"/>
  <c r="A260" i="2"/>
  <c r="O249" i="2"/>
  <c r="A249" i="2"/>
  <c r="O239" i="2"/>
  <c r="A239" i="2"/>
  <c r="O228" i="2"/>
  <c r="A228" i="2"/>
  <c r="O205" i="2"/>
  <c r="A205" i="2"/>
  <c r="O193" i="2"/>
  <c r="A193" i="2"/>
  <c r="O914" i="2"/>
  <c r="A914" i="2"/>
  <c r="O898" i="2"/>
  <c r="A898" i="2"/>
  <c r="O881" i="2"/>
  <c r="A881" i="2"/>
  <c r="O853" i="2"/>
  <c r="A853" i="2"/>
  <c r="O818" i="2"/>
  <c r="A818" i="2"/>
  <c r="O801" i="2"/>
  <c r="A801" i="2"/>
  <c r="O779" i="2"/>
  <c r="A779" i="2"/>
  <c r="O733" i="2"/>
  <c r="A733" i="2"/>
  <c r="O693" i="2"/>
  <c r="A693" i="2"/>
  <c r="O669" i="2"/>
  <c r="A669" i="2"/>
  <c r="O619" i="2"/>
  <c r="A619" i="2"/>
  <c r="O446" i="2"/>
  <c r="A446" i="2"/>
  <c r="O437" i="2"/>
  <c r="A437" i="2"/>
  <c r="O426" i="2"/>
  <c r="A426" i="2"/>
  <c r="O409" i="2"/>
  <c r="A409" i="2"/>
  <c r="O381" i="2"/>
  <c r="A381" i="2"/>
  <c r="O366" i="2"/>
  <c r="A366" i="2"/>
  <c r="O345" i="2"/>
  <c r="A345" i="2"/>
  <c r="O329" i="2"/>
  <c r="A329" i="2"/>
  <c r="O307" i="2"/>
  <c r="A307" i="2"/>
  <c r="O285" i="2"/>
  <c r="A285" i="2"/>
  <c r="O264" i="2"/>
  <c r="A264" i="2"/>
  <c r="O248" i="2"/>
  <c r="A248" i="2"/>
  <c r="O227" i="2"/>
  <c r="A227" i="2"/>
  <c r="O199" i="2"/>
  <c r="A199" i="2"/>
  <c r="O187" i="2"/>
  <c r="A187" i="2"/>
  <c r="O263" i="2"/>
  <c r="A263" i="2"/>
  <c r="O252" i="2"/>
  <c r="A252" i="2"/>
  <c r="O241" i="2"/>
  <c r="A241" i="2"/>
  <c r="O230" i="2"/>
  <c r="A230" i="2"/>
  <c r="O221" i="2"/>
  <c r="A221" i="2"/>
  <c r="O186" i="2"/>
  <c r="A186" i="2"/>
  <c r="O289" i="2"/>
  <c r="A289" i="2"/>
  <c r="O273" i="2"/>
  <c r="A273" i="2"/>
  <c r="O896" i="2"/>
  <c r="A896" i="2"/>
  <c r="O872" i="2"/>
  <c r="A872" i="2"/>
  <c r="O828" i="2"/>
  <c r="A828" i="2"/>
  <c r="O804" i="2"/>
  <c r="A804" i="2"/>
  <c r="O787" i="2"/>
  <c r="A787" i="2"/>
  <c r="O764" i="2"/>
  <c r="A764" i="2"/>
  <c r="O696" i="2"/>
  <c r="A696" i="2"/>
  <c r="O621" i="2"/>
  <c r="A621" i="2"/>
  <c r="O439" i="2"/>
  <c r="A439" i="2"/>
  <c r="O422" i="2"/>
  <c r="A422" i="2"/>
  <c r="O384" i="2"/>
  <c r="A384" i="2"/>
  <c r="O368" i="2"/>
  <c r="A368" i="2"/>
  <c r="O347" i="2"/>
  <c r="A347" i="2"/>
  <c r="O320" i="2"/>
  <c r="A320" i="2"/>
  <c r="O299" i="2"/>
  <c r="A299" i="2"/>
  <c r="O277" i="2"/>
  <c r="A277" i="2"/>
  <c r="O257" i="2"/>
  <c r="A257" i="2"/>
  <c r="O240" i="2"/>
  <c r="A240" i="2"/>
  <c r="O201" i="2"/>
  <c r="A201" i="2"/>
  <c r="O973" i="2"/>
  <c r="A973" i="2"/>
  <c r="O913" i="2"/>
  <c r="A913" i="2"/>
  <c r="O901" i="2"/>
  <c r="A901" i="2"/>
  <c r="O890" i="2"/>
  <c r="A890" i="2"/>
  <c r="O878" i="2"/>
  <c r="A878" i="2"/>
  <c r="O852" i="2"/>
  <c r="A852" i="2"/>
  <c r="O829" i="2"/>
  <c r="A829" i="2"/>
  <c r="O817" i="2"/>
  <c r="A817" i="2"/>
  <c r="O805" i="2"/>
  <c r="A805" i="2"/>
  <c r="O793" i="2"/>
  <c r="A793" i="2"/>
  <c r="O782" i="2"/>
  <c r="A782" i="2"/>
  <c r="O770" i="2"/>
  <c r="A770" i="2"/>
  <c r="O761" i="2"/>
  <c r="A761" i="2"/>
  <c r="O727" i="2"/>
  <c r="A727" i="2"/>
  <c r="O692" i="2"/>
  <c r="A692" i="2"/>
  <c r="O668" i="2"/>
  <c r="A668" i="2"/>
  <c r="O618" i="2"/>
  <c r="A618" i="2"/>
  <c r="O573" i="2"/>
  <c r="A573" i="2"/>
  <c r="O445" i="2"/>
  <c r="A445" i="2"/>
  <c r="O434" i="2"/>
  <c r="A434" i="2"/>
  <c r="O425" i="2"/>
  <c r="A425" i="2"/>
  <c r="O414" i="2"/>
  <c r="A414" i="2"/>
  <c r="O403" i="2"/>
  <c r="A403" i="2"/>
  <c r="O380" i="2"/>
  <c r="A380" i="2"/>
  <c r="O369" i="2"/>
  <c r="A369" i="2"/>
  <c r="O359" i="2"/>
  <c r="A359" i="2"/>
  <c r="O348" i="2"/>
  <c r="A348" i="2"/>
  <c r="O337" i="2"/>
  <c r="A337" i="2"/>
  <c r="O326" i="2"/>
  <c r="A326" i="2"/>
  <c r="O317" i="2"/>
  <c r="A317" i="2"/>
  <c r="O306" i="2"/>
  <c r="A306" i="2"/>
  <c r="O295" i="2"/>
  <c r="A295" i="2"/>
  <c r="O924" i="2"/>
  <c r="A924" i="2"/>
  <c r="O744" i="2"/>
  <c r="A744" i="2"/>
  <c r="O709" i="2"/>
  <c r="A709" i="2"/>
  <c r="O686" i="2"/>
  <c r="A686" i="2"/>
  <c r="O650" i="2"/>
  <c r="A650" i="2"/>
  <c r="O641" i="2"/>
  <c r="A641" i="2"/>
  <c r="O631" i="2"/>
  <c r="A631" i="2"/>
  <c r="O597" i="2"/>
  <c r="A597" i="2"/>
  <c r="O586" i="2"/>
  <c r="A586" i="2"/>
  <c r="O553" i="2"/>
  <c r="A553" i="2"/>
  <c r="O542" i="2"/>
  <c r="A542" i="2"/>
  <c r="O533" i="2"/>
  <c r="A533" i="2"/>
  <c r="O523" i="2"/>
  <c r="A523" i="2"/>
  <c r="O509" i="2"/>
  <c r="A509" i="2"/>
  <c r="O982" i="2"/>
  <c r="A982" i="2"/>
  <c r="O938" i="2"/>
  <c r="A938" i="2"/>
  <c r="O742" i="2"/>
  <c r="A742" i="2"/>
  <c r="O707" i="2"/>
  <c r="A707" i="2"/>
  <c r="O684" i="2"/>
  <c r="A684" i="2"/>
  <c r="O648" i="2"/>
  <c r="A648" i="2"/>
  <c r="O637" i="2"/>
  <c r="A637" i="2"/>
  <c r="O599" i="2"/>
  <c r="A599" i="2"/>
  <c r="O588" i="2"/>
  <c r="A588" i="2"/>
  <c r="O551" i="2"/>
  <c r="A551" i="2"/>
  <c r="O540" i="2"/>
  <c r="A540" i="2"/>
  <c r="O529" i="2"/>
  <c r="A529" i="2"/>
  <c r="O518" i="2"/>
  <c r="A518" i="2"/>
  <c r="O122" i="2"/>
  <c r="A122" i="2"/>
  <c r="O593" i="2"/>
  <c r="A593" i="2"/>
  <c r="O583" i="2"/>
  <c r="A583" i="2"/>
  <c r="O550" i="2"/>
  <c r="A550" i="2"/>
  <c r="O539" i="2"/>
  <c r="A539" i="2"/>
  <c r="O528" i="2"/>
  <c r="A528" i="2"/>
  <c r="O517" i="2"/>
  <c r="A517" i="2"/>
  <c r="D461" i="2"/>
  <c r="D464" i="2"/>
  <c r="D8" i="2" s="1"/>
  <c r="D463" i="2"/>
  <c r="D7" i="2" s="1"/>
  <c r="O875" i="2"/>
  <c r="A875" i="2"/>
  <c r="O825" i="2"/>
  <c r="A825" i="2"/>
  <c r="O794" i="2"/>
  <c r="A794" i="2"/>
  <c r="O773" i="2"/>
  <c r="A773" i="2"/>
  <c r="O698" i="2"/>
  <c r="A698" i="2"/>
  <c r="O570" i="2"/>
  <c r="A570" i="2"/>
  <c r="O420" i="2"/>
  <c r="A420" i="2"/>
  <c r="O371" i="2"/>
  <c r="A371" i="2"/>
  <c r="O349" i="2"/>
  <c r="A349" i="2"/>
  <c r="O323" i="2"/>
  <c r="A323" i="2"/>
  <c r="O301" i="2"/>
  <c r="A301" i="2"/>
  <c r="O281" i="2"/>
  <c r="A281" i="2"/>
  <c r="O259" i="2"/>
  <c r="A259" i="2"/>
  <c r="O233" i="2"/>
  <c r="A233" i="2"/>
  <c r="O907" i="2"/>
  <c r="A907" i="2"/>
  <c r="O889" i="2"/>
  <c r="A889" i="2"/>
  <c r="O846" i="2"/>
  <c r="A846" i="2"/>
  <c r="O811" i="2"/>
  <c r="A811" i="2"/>
  <c r="O781" i="2"/>
  <c r="A781" i="2"/>
  <c r="O725" i="2"/>
  <c r="A725" i="2"/>
  <c r="O672" i="2"/>
  <c r="A672" i="2"/>
  <c r="O617" i="2"/>
  <c r="A617" i="2"/>
  <c r="O417" i="2"/>
  <c r="A417" i="2"/>
  <c r="O402" i="2"/>
  <c r="A402" i="2"/>
  <c r="O362" i="2"/>
  <c r="A362" i="2"/>
  <c r="O343" i="2"/>
  <c r="A343" i="2"/>
  <c r="O325" i="2"/>
  <c r="A325" i="2"/>
  <c r="O305" i="2"/>
  <c r="A305" i="2"/>
  <c r="O283" i="2"/>
  <c r="A283" i="2"/>
  <c r="O261" i="2"/>
  <c r="A261" i="2"/>
  <c r="O235" i="2"/>
  <c r="A235" i="2"/>
  <c r="O206" i="2"/>
  <c r="A206" i="2"/>
  <c r="O185" i="2"/>
  <c r="A185" i="2"/>
  <c r="O980" i="2"/>
  <c r="A980" i="2"/>
  <c r="O987" i="2"/>
  <c r="A987" i="2"/>
  <c r="O919" i="2"/>
  <c r="A919" i="2"/>
  <c r="O739" i="2"/>
  <c r="A739" i="2"/>
  <c r="O704" i="2"/>
  <c r="A704" i="2"/>
  <c r="O680" i="2"/>
  <c r="A680" i="2"/>
  <c r="O645" i="2"/>
  <c r="A645" i="2"/>
  <c r="O634" i="2"/>
  <c r="A634" i="2"/>
  <c r="O600" i="2"/>
  <c r="A600" i="2"/>
  <c r="O589" i="2"/>
  <c r="A589" i="2"/>
  <c r="O552" i="2"/>
  <c r="A552" i="2"/>
  <c r="O541" i="2"/>
  <c r="A541" i="2"/>
  <c r="O530" i="2"/>
  <c r="A530" i="2"/>
  <c r="O521" i="2"/>
  <c r="A521" i="2"/>
  <c r="O926" i="2"/>
  <c r="A926" i="2"/>
  <c r="O985" i="2"/>
  <c r="A985" i="2"/>
  <c r="O933" i="2"/>
  <c r="A933" i="2"/>
  <c r="O925" i="2"/>
  <c r="A925" i="2"/>
  <c r="O917" i="2"/>
  <c r="A917" i="2"/>
  <c r="O741" i="2"/>
  <c r="A741" i="2"/>
  <c r="O706" i="2"/>
  <c r="A706" i="2"/>
  <c r="O683" i="2"/>
  <c r="A683" i="2"/>
  <c r="O647" i="2"/>
  <c r="A647" i="2"/>
  <c r="O636" i="2"/>
  <c r="A636" i="2"/>
  <c r="O602" i="2"/>
  <c r="A602" i="2"/>
  <c r="O121" i="2"/>
  <c r="A121" i="2"/>
  <c r="D470" i="2"/>
  <c r="D14" i="2" s="1"/>
  <c r="O119" i="2"/>
  <c r="A119" i="2"/>
  <c r="D603" i="2"/>
  <c r="O458" i="2"/>
  <c r="A458" i="2"/>
  <c r="O69" i="2"/>
  <c r="A69" i="2"/>
  <c r="O62" i="2"/>
  <c r="A62" i="2"/>
  <c r="O61" i="2"/>
  <c r="A61" i="2"/>
  <c r="O859" i="2"/>
  <c r="A859" i="2"/>
  <c r="O899" i="2"/>
  <c r="A899" i="2"/>
  <c r="O854" i="2"/>
  <c r="A854" i="2"/>
  <c r="O821" i="2"/>
  <c r="A821" i="2"/>
  <c r="O809" i="2"/>
  <c r="A809" i="2"/>
  <c r="O797" i="2"/>
  <c r="A797" i="2"/>
  <c r="O786" i="2"/>
  <c r="A786" i="2"/>
  <c r="O775" i="2"/>
  <c r="A775" i="2"/>
  <c r="O729" i="2"/>
  <c r="A729" i="2"/>
  <c r="O689" i="2"/>
  <c r="A689" i="2"/>
  <c r="O665" i="2"/>
  <c r="A665" i="2"/>
  <c r="O620" i="2"/>
  <c r="A620" i="2"/>
  <c r="O571" i="2"/>
  <c r="A571" i="2"/>
  <c r="O438" i="2"/>
  <c r="A438" i="2"/>
  <c r="O427" i="2"/>
  <c r="A427" i="2"/>
  <c r="O416" i="2"/>
  <c r="A416" i="2"/>
  <c r="O405" i="2"/>
  <c r="A405" i="2"/>
  <c r="O383" i="2"/>
  <c r="A383" i="2"/>
  <c r="O372" i="2"/>
  <c r="A372" i="2"/>
  <c r="O361" i="2"/>
  <c r="A361" i="2"/>
  <c r="O350" i="2"/>
  <c r="A350" i="2"/>
  <c r="O341" i="2"/>
  <c r="A341" i="2"/>
  <c r="O330" i="2"/>
  <c r="A330" i="2"/>
  <c r="O319" i="2"/>
  <c r="A319" i="2"/>
  <c r="O308" i="2"/>
  <c r="A308" i="2"/>
  <c r="O297" i="2"/>
  <c r="A297" i="2"/>
  <c r="O286" i="2"/>
  <c r="A286" i="2"/>
  <c r="O276" i="2"/>
  <c r="A276" i="2"/>
  <c r="O265" i="2"/>
  <c r="A265" i="2"/>
  <c r="O254" i="2"/>
  <c r="A254" i="2"/>
  <c r="O245" i="2"/>
  <c r="A245" i="2"/>
  <c r="O234" i="2"/>
  <c r="A234" i="2"/>
  <c r="O223" i="2"/>
  <c r="A223" i="2"/>
  <c r="O200" i="2"/>
  <c r="A200" i="2"/>
  <c r="O188" i="2"/>
  <c r="A188" i="2"/>
  <c r="O974" i="2"/>
  <c r="A974" i="2"/>
  <c r="O909" i="2"/>
  <c r="A909" i="2"/>
  <c r="O893" i="2"/>
  <c r="A893" i="2"/>
  <c r="O869" i="2"/>
  <c r="A869" i="2"/>
  <c r="O830" i="2"/>
  <c r="A830" i="2"/>
  <c r="O806" i="2"/>
  <c r="A806" i="2"/>
  <c r="O789" i="2"/>
  <c r="A789" i="2"/>
  <c r="O767" i="2"/>
  <c r="A767" i="2"/>
  <c r="O728" i="2"/>
  <c r="A728" i="2"/>
  <c r="O674" i="2"/>
  <c r="A674" i="2"/>
  <c r="O624" i="2"/>
  <c r="A624" i="2"/>
  <c r="O441" i="2"/>
  <c r="A441" i="2"/>
  <c r="O431" i="2"/>
  <c r="A431" i="2"/>
  <c r="O415" i="2"/>
  <c r="A415" i="2"/>
  <c r="O404" i="2"/>
  <c r="A404" i="2"/>
  <c r="O377" i="2"/>
  <c r="A377" i="2"/>
  <c r="O355" i="2"/>
  <c r="A355" i="2"/>
  <c r="O338" i="2"/>
  <c r="A338" i="2"/>
  <c r="O318" i="2"/>
  <c r="A318" i="2"/>
  <c r="O296" i="2"/>
  <c r="A296" i="2"/>
  <c r="O275" i="2"/>
  <c r="A275" i="2"/>
  <c r="O253" i="2"/>
  <c r="A253" i="2"/>
  <c r="O237" i="2"/>
  <c r="A237" i="2"/>
  <c r="O204" i="2"/>
  <c r="A204" i="2"/>
  <c r="O192" i="2"/>
  <c r="A192" i="2"/>
  <c r="O284" i="2"/>
  <c r="A284" i="2"/>
  <c r="O258" i="2"/>
  <c r="A258" i="2"/>
  <c r="O247" i="2"/>
  <c r="A247" i="2"/>
  <c r="O236" i="2"/>
  <c r="A236" i="2"/>
  <c r="O225" i="2"/>
  <c r="A225" i="2"/>
  <c r="O197" i="2"/>
  <c r="A197" i="2"/>
  <c r="O278" i="2"/>
  <c r="A278" i="2"/>
  <c r="O269" i="2"/>
  <c r="A269" i="2"/>
  <c r="O912" i="2"/>
  <c r="A912" i="2"/>
  <c r="O884" i="2"/>
  <c r="A884" i="2"/>
  <c r="O851" i="2"/>
  <c r="A851" i="2"/>
  <c r="O816" i="2"/>
  <c r="A816" i="2"/>
  <c r="O799" i="2"/>
  <c r="A799" i="2"/>
  <c r="O776" i="2"/>
  <c r="A776" i="2"/>
  <c r="O731" i="2"/>
  <c r="A731" i="2"/>
  <c r="O667" i="2"/>
  <c r="A667" i="2"/>
  <c r="O577" i="2"/>
  <c r="A577" i="2"/>
  <c r="O444" i="2"/>
  <c r="A444" i="2"/>
  <c r="O433" i="2"/>
  <c r="A433" i="2"/>
  <c r="O407" i="2"/>
  <c r="A407" i="2"/>
  <c r="O373" i="2"/>
  <c r="A373" i="2"/>
  <c r="O357" i="2"/>
  <c r="A357" i="2"/>
  <c r="O336" i="2"/>
  <c r="A336" i="2"/>
  <c r="O309" i="2"/>
  <c r="A309" i="2"/>
  <c r="O288" i="2"/>
  <c r="A288" i="2"/>
  <c r="O266" i="2"/>
  <c r="A266" i="2"/>
  <c r="O251" i="2"/>
  <c r="A251" i="2"/>
  <c r="O224" i="2"/>
  <c r="A224" i="2"/>
  <c r="O968" i="2"/>
  <c r="A968" i="2"/>
  <c r="O908" i="2"/>
  <c r="A908" i="2"/>
  <c r="O897" i="2"/>
  <c r="A897" i="2"/>
  <c r="O885" i="2"/>
  <c r="A885" i="2"/>
  <c r="O873" i="2"/>
  <c r="A873" i="2"/>
  <c r="O847" i="2"/>
  <c r="A847" i="2"/>
  <c r="O824" i="2"/>
  <c r="A824" i="2"/>
  <c r="O812" i="2"/>
  <c r="A812" i="2"/>
  <c r="O800" i="2"/>
  <c r="A800" i="2"/>
  <c r="O788" i="2"/>
  <c r="A788" i="2"/>
  <c r="O777" i="2"/>
  <c r="A777" i="2"/>
  <c r="O765" i="2"/>
  <c r="A765" i="2"/>
  <c r="O732" i="2"/>
  <c r="A732" i="2"/>
  <c r="O697" i="2"/>
  <c r="A697" i="2"/>
  <c r="O673" i="2"/>
  <c r="A673" i="2"/>
  <c r="O623" i="2"/>
  <c r="A623" i="2"/>
  <c r="O578" i="2"/>
  <c r="A578" i="2"/>
  <c r="O569" i="2"/>
  <c r="A569" i="2"/>
  <c r="O440" i="2"/>
  <c r="A440" i="2"/>
  <c r="O429" i="2"/>
  <c r="A429" i="2"/>
  <c r="O419" i="2"/>
  <c r="A419" i="2"/>
  <c r="O408" i="2"/>
  <c r="A408" i="2"/>
  <c r="O385" i="2"/>
  <c r="A385" i="2"/>
  <c r="O374" i="2"/>
  <c r="A374" i="2"/>
  <c r="O365" i="2"/>
  <c r="A365" i="2"/>
  <c r="O354" i="2"/>
  <c r="A354" i="2"/>
  <c r="O344" i="2"/>
  <c r="A344" i="2"/>
  <c r="O332" i="2"/>
  <c r="A332" i="2"/>
  <c r="O321" i="2"/>
  <c r="A321" i="2"/>
  <c r="O311" i="2"/>
  <c r="A311" i="2"/>
  <c r="O300" i="2"/>
  <c r="A300" i="2"/>
  <c r="O932" i="2"/>
  <c r="A932" i="2"/>
  <c r="O920" i="2"/>
  <c r="A920" i="2"/>
  <c r="O740" i="2"/>
  <c r="A740" i="2"/>
  <c r="O705" i="2"/>
  <c r="A705" i="2"/>
  <c r="O681" i="2"/>
  <c r="A681" i="2"/>
  <c r="O646" i="2"/>
  <c r="A646" i="2"/>
  <c r="O635" i="2"/>
  <c r="A635" i="2"/>
  <c r="O601" i="2"/>
  <c r="A601" i="2"/>
  <c r="O590" i="2"/>
  <c r="A590" i="2"/>
  <c r="O581" i="2"/>
  <c r="A581" i="2"/>
  <c r="O549" i="2"/>
  <c r="A549" i="2"/>
  <c r="O538" i="2"/>
  <c r="A538" i="2"/>
  <c r="O527" i="2"/>
  <c r="A527" i="2"/>
  <c r="O515" i="2"/>
  <c r="A515" i="2"/>
  <c r="O931" i="2"/>
  <c r="A931" i="2"/>
  <c r="O986" i="2"/>
  <c r="A986" i="2"/>
  <c r="O978" i="2"/>
  <c r="A978" i="2"/>
  <c r="O934" i="2"/>
  <c r="A934" i="2"/>
  <c r="O746" i="2"/>
  <c r="A746" i="2"/>
  <c r="O737" i="2"/>
  <c r="A737" i="2"/>
  <c r="O703" i="2"/>
  <c r="A703" i="2"/>
  <c r="O679" i="2"/>
  <c r="A679" i="2"/>
  <c r="O644" i="2"/>
  <c r="A644" i="2"/>
  <c r="O633" i="2"/>
  <c r="A633" i="2"/>
  <c r="O595" i="2"/>
  <c r="A595" i="2"/>
  <c r="O584" i="2"/>
  <c r="A584" i="2"/>
  <c r="O547" i="2"/>
  <c r="A547" i="2"/>
  <c r="O536" i="2"/>
  <c r="A536" i="2"/>
  <c r="O525" i="2"/>
  <c r="A525" i="2"/>
  <c r="O512" i="2"/>
  <c r="A512" i="2"/>
  <c r="O116" i="2"/>
  <c r="A116" i="2"/>
  <c r="O587" i="2"/>
  <c r="A587" i="2"/>
  <c r="O554" i="2"/>
  <c r="A554" i="2"/>
  <c r="O545" i="2"/>
  <c r="A545" i="2"/>
  <c r="O535" i="2"/>
  <c r="A535" i="2"/>
  <c r="O524" i="2"/>
  <c r="A524" i="2"/>
  <c r="O511" i="2"/>
  <c r="A511" i="2"/>
  <c r="D469" i="2"/>
  <c r="D13" i="2" s="1"/>
  <c r="D466" i="2"/>
  <c r="O152" i="2"/>
  <c r="A152" i="2"/>
  <c r="O902" i="2"/>
  <c r="A902" i="2"/>
  <c r="D831" i="2"/>
  <c r="D15" i="2"/>
  <c r="D387" i="2"/>
  <c r="D711" i="2"/>
  <c r="D939" i="2"/>
  <c r="O453" i="2"/>
  <c r="A453" i="2"/>
  <c r="O139" i="2"/>
  <c r="A139" i="2"/>
  <c r="O452" i="2"/>
  <c r="A452" i="2"/>
  <c r="O145" i="2"/>
  <c r="A145" i="2"/>
  <c r="O103" i="2"/>
  <c r="A103" i="2"/>
  <c r="O47" i="2"/>
  <c r="A47" i="2"/>
  <c r="O110" i="2"/>
  <c r="A110" i="2"/>
  <c r="O72" i="2"/>
  <c r="A72" i="2"/>
  <c r="O74" i="2"/>
  <c r="A74" i="2"/>
  <c r="O105" i="2"/>
  <c r="A105" i="2"/>
  <c r="O71" i="2"/>
  <c r="A71" i="2"/>
  <c r="O53" i="2"/>
  <c r="A53" i="2"/>
  <c r="O108" i="2"/>
  <c r="A108" i="2"/>
  <c r="O861" i="2"/>
  <c r="A861" i="2"/>
  <c r="O151" i="2"/>
  <c r="A151" i="2"/>
  <c r="O157" i="2"/>
  <c r="A157" i="2"/>
  <c r="O975" i="2"/>
  <c r="A975" i="2"/>
  <c r="O911" i="2"/>
  <c r="A911" i="2"/>
  <c r="O888" i="2"/>
  <c r="A888" i="2"/>
  <c r="O876" i="2"/>
  <c r="A876" i="2"/>
  <c r="O845" i="2"/>
  <c r="A845" i="2"/>
  <c r="O763" i="2"/>
  <c r="A763" i="2"/>
  <c r="O131" i="2"/>
  <c r="A131" i="2"/>
  <c r="D5" i="2"/>
  <c r="D747" i="2"/>
  <c r="O865" i="2"/>
  <c r="A865" i="2"/>
  <c r="O857" i="2"/>
  <c r="A857" i="2"/>
  <c r="O969" i="2"/>
  <c r="A969" i="2"/>
  <c r="O887" i="2"/>
  <c r="A887" i="2"/>
  <c r="O848" i="2"/>
  <c r="A848" i="2"/>
  <c r="O813" i="2"/>
  <c r="A813" i="2"/>
  <c r="O785" i="2"/>
  <c r="A785" i="2"/>
  <c r="O762" i="2"/>
  <c r="A762" i="2"/>
  <c r="O575" i="2"/>
  <c r="A575" i="2"/>
  <c r="O386" i="2"/>
  <c r="A386" i="2"/>
  <c r="O360" i="2"/>
  <c r="A360" i="2"/>
  <c r="O333" i="2"/>
  <c r="A333" i="2"/>
  <c r="O312" i="2"/>
  <c r="A312" i="2"/>
  <c r="O290" i="2"/>
  <c r="A290" i="2"/>
  <c r="O270" i="2"/>
  <c r="A270" i="2"/>
  <c r="O242" i="2"/>
  <c r="A242" i="2"/>
  <c r="O966" i="2"/>
  <c r="A966" i="2"/>
  <c r="O900" i="2"/>
  <c r="A900" i="2"/>
  <c r="O877" i="2"/>
  <c r="A877" i="2"/>
  <c r="O823" i="2"/>
  <c r="A823" i="2"/>
  <c r="O792" i="2"/>
  <c r="A792" i="2"/>
  <c r="O769" i="2"/>
  <c r="A769" i="2"/>
  <c r="O691" i="2"/>
  <c r="A691" i="2"/>
  <c r="O626" i="2"/>
  <c r="A626" i="2"/>
  <c r="O572" i="2"/>
  <c r="A572" i="2"/>
  <c r="O428" i="2"/>
  <c r="A428" i="2"/>
  <c r="O413" i="2"/>
  <c r="A413" i="2"/>
  <c r="O379" i="2"/>
  <c r="A379" i="2"/>
  <c r="O353" i="2"/>
  <c r="A353" i="2"/>
  <c r="O331" i="2"/>
  <c r="A331" i="2"/>
  <c r="O314" i="2"/>
  <c r="A314" i="2"/>
  <c r="O294" i="2"/>
  <c r="A294" i="2"/>
  <c r="O272" i="2"/>
  <c r="A272" i="2"/>
  <c r="O246" i="2"/>
  <c r="A246" i="2"/>
  <c r="O229" i="2"/>
  <c r="A229" i="2"/>
  <c r="O194" i="2"/>
  <c r="A194" i="2"/>
  <c r="O984" i="2"/>
  <c r="A984" i="2"/>
  <c r="O743" i="2"/>
  <c r="A743" i="2"/>
  <c r="O708" i="2"/>
  <c r="A708" i="2"/>
  <c r="O685" i="2"/>
  <c r="A685" i="2"/>
  <c r="O649" i="2"/>
  <c r="A649" i="2"/>
  <c r="O638" i="2"/>
  <c r="A638" i="2"/>
  <c r="O629" i="2"/>
  <c r="A629" i="2"/>
  <c r="O596" i="2"/>
  <c r="A596" i="2"/>
  <c r="O585" i="2"/>
  <c r="A585" i="2"/>
  <c r="O548" i="2"/>
  <c r="A548" i="2"/>
  <c r="O537" i="2"/>
  <c r="A537" i="2"/>
  <c r="O526" i="2"/>
  <c r="A526" i="2"/>
  <c r="O513" i="2"/>
  <c r="A513" i="2"/>
  <c r="O922" i="2"/>
  <c r="A922" i="2"/>
  <c r="O981" i="2"/>
  <c r="A981" i="2"/>
  <c r="O937" i="2"/>
  <c r="A937" i="2"/>
  <c r="O929" i="2"/>
  <c r="A929" i="2"/>
  <c r="O921" i="2"/>
  <c r="A921" i="2"/>
  <c r="O745" i="2"/>
  <c r="A745" i="2"/>
  <c r="O710" i="2"/>
  <c r="A710" i="2"/>
  <c r="O701" i="2"/>
  <c r="A701" i="2"/>
  <c r="O677" i="2"/>
  <c r="A677" i="2"/>
  <c r="O643" i="2"/>
  <c r="A643" i="2"/>
  <c r="O632" i="2"/>
  <c r="A632" i="2"/>
  <c r="O115" i="2"/>
  <c r="A115" i="2"/>
  <c r="D465" i="2"/>
  <c r="D468" i="2"/>
  <c r="D12" i="2" s="1"/>
  <c r="D467" i="2"/>
  <c r="D462" i="2"/>
  <c r="D6" i="2" s="1"/>
  <c r="D9" i="2"/>
  <c r="D10" i="2"/>
  <c r="O481" i="2"/>
  <c r="O475" i="2"/>
  <c r="O477" i="2"/>
  <c r="O473" i="2"/>
  <c r="O482" i="2"/>
  <c r="O958" i="2"/>
  <c r="M945" i="2"/>
  <c r="A945" i="2" s="1"/>
  <c r="O961" i="2"/>
  <c r="M948" i="2"/>
  <c r="A948" i="2" s="1"/>
  <c r="O506" i="2"/>
  <c r="O497" i="2"/>
  <c r="O504" i="2"/>
  <c r="E463" i="2"/>
  <c r="E7" i="2" s="1"/>
  <c r="O503" i="2"/>
  <c r="O956" i="2"/>
  <c r="M943" i="2"/>
  <c r="A943" i="2" s="1"/>
  <c r="O501" i="2"/>
  <c r="O963" i="2"/>
  <c r="M950" i="2"/>
  <c r="O955" i="2"/>
  <c r="E470" i="2"/>
  <c r="E14" i="2" s="1"/>
  <c r="E462" i="2"/>
  <c r="I462" i="2" s="1"/>
  <c r="E469" i="2"/>
  <c r="E13" i="2" s="1"/>
  <c r="E461" i="2"/>
  <c r="E5" i="2" s="1"/>
  <c r="E468" i="2"/>
  <c r="E12" i="2" s="1"/>
  <c r="I182" i="2"/>
  <c r="I178" i="2"/>
  <c r="O480" i="2"/>
  <c r="O479" i="2"/>
  <c r="O962" i="2"/>
  <c r="M949" i="2"/>
  <c r="O954" i="2"/>
  <c r="M941" i="2"/>
  <c r="A941" i="2" s="1"/>
  <c r="O957" i="2"/>
  <c r="M944" i="2"/>
  <c r="O502" i="2"/>
  <c r="O500" i="2"/>
  <c r="E467" i="2"/>
  <c r="E11" i="2" s="1"/>
  <c r="I176" i="2"/>
  <c r="I173" i="2"/>
  <c r="I177" i="2"/>
  <c r="I175" i="2"/>
  <c r="O476" i="2"/>
  <c r="I180" i="2"/>
  <c r="I174" i="2"/>
  <c r="I181" i="2"/>
  <c r="I179" i="2"/>
  <c r="O499" i="2"/>
  <c r="O960" i="2"/>
  <c r="O505" i="2"/>
  <c r="O959" i="2"/>
  <c r="M946" i="2"/>
  <c r="E466" i="2"/>
  <c r="E10" i="2" s="1"/>
  <c r="E465" i="2"/>
  <c r="E9" i="2" s="1"/>
  <c r="E464" i="2"/>
  <c r="E8" i="2" s="1"/>
  <c r="I8" i="2" s="1"/>
  <c r="H100" i="2"/>
  <c r="I100" i="2"/>
  <c r="H916" i="2"/>
  <c r="I916" i="2"/>
  <c r="O32" i="2"/>
  <c r="O31" i="2"/>
  <c r="H977" i="2"/>
  <c r="I977" i="2"/>
  <c r="M23" i="2"/>
  <c r="A23" i="2" s="1"/>
  <c r="H448" i="2"/>
  <c r="I448" i="2"/>
  <c r="O37" i="2"/>
  <c r="H28" i="2"/>
  <c r="I28" i="2"/>
  <c r="H136" i="2"/>
  <c r="I136" i="2"/>
  <c r="H64" i="2"/>
  <c r="I64" i="2"/>
  <c r="H928" i="2"/>
  <c r="I928" i="2"/>
  <c r="I51" i="2"/>
  <c r="I52" i="2"/>
  <c r="O38" i="2"/>
  <c r="N42" i="2"/>
  <c r="N152" i="2"/>
  <c r="N803" i="2"/>
  <c r="N239" i="2"/>
  <c r="N909" i="2"/>
  <c r="N806" i="2"/>
  <c r="N446" i="2"/>
  <c r="N366" i="2"/>
  <c r="N307" i="2"/>
  <c r="N264" i="2"/>
  <c r="N248" i="2"/>
  <c r="N199" i="2"/>
  <c r="N187" i="2"/>
  <c r="N263" i="2"/>
  <c r="N252" i="2"/>
  <c r="N241" i="2"/>
  <c r="N186" i="2"/>
  <c r="N848" i="2"/>
  <c r="N813" i="2"/>
  <c r="N785" i="2"/>
  <c r="N762" i="2"/>
  <c r="N420" i="2"/>
  <c r="N371" i="2"/>
  <c r="N349" i="2"/>
  <c r="N323" i="2"/>
  <c r="N301" i="2"/>
  <c r="N233" i="2"/>
  <c r="N980" i="2"/>
  <c r="N958" i="2"/>
  <c r="N920" i="2"/>
  <c r="N740" i="2"/>
  <c r="N705" i="2"/>
  <c r="N681" i="2"/>
  <c r="N646" i="2"/>
  <c r="N635" i="2"/>
  <c r="N601" i="2"/>
  <c r="N590" i="2"/>
  <c r="N581" i="2"/>
  <c r="N549" i="2"/>
  <c r="N538" i="2"/>
  <c r="N527" i="2"/>
  <c r="N515" i="2"/>
  <c r="N503" i="2"/>
  <c r="N31" i="2"/>
  <c r="N38" i="2"/>
  <c r="N987" i="2"/>
  <c r="N957" i="2"/>
  <c r="N931" i="2"/>
  <c r="N743" i="2"/>
  <c r="N708" i="2"/>
  <c r="N685" i="2"/>
  <c r="N649" i="2"/>
  <c r="N638" i="2"/>
  <c r="N629" i="2"/>
  <c r="N596" i="2"/>
  <c r="N585" i="2"/>
  <c r="N548" i="2"/>
  <c r="N537" i="2"/>
  <c r="N526" i="2"/>
  <c r="N513" i="2"/>
  <c r="N502" i="2"/>
  <c r="N982" i="2"/>
  <c r="N960" i="2"/>
  <c r="N938" i="2"/>
  <c r="N922" i="2"/>
  <c r="N746" i="2"/>
  <c r="N737" i="2"/>
  <c r="N703" i="2"/>
  <c r="N679" i="2"/>
  <c r="N644" i="2"/>
  <c r="N633" i="2"/>
  <c r="N595" i="2"/>
  <c r="N584" i="2"/>
  <c r="N547" i="2"/>
  <c r="N536" i="2"/>
  <c r="N525" i="2"/>
  <c r="N512" i="2"/>
  <c r="N501" i="2"/>
  <c r="N116" i="2"/>
  <c r="N981" i="2"/>
  <c r="N959" i="2"/>
  <c r="N946" i="2" s="1"/>
  <c r="N937" i="2"/>
  <c r="N929" i="2"/>
  <c r="M928" i="2"/>
  <c r="O928" i="2" s="1"/>
  <c r="N921" i="2"/>
  <c r="N745" i="2"/>
  <c r="N710" i="2"/>
  <c r="N701" i="2"/>
  <c r="N677" i="2"/>
  <c r="N643" i="2"/>
  <c r="N632" i="2"/>
  <c r="N587" i="2"/>
  <c r="N554" i="2"/>
  <c r="N545" i="2"/>
  <c r="N535" i="2"/>
  <c r="N524" i="2"/>
  <c r="N511" i="2"/>
  <c r="N500" i="2"/>
  <c r="N121" i="2"/>
  <c r="N895" i="2"/>
  <c r="N871" i="2"/>
  <c r="N815" i="2"/>
  <c r="N780" i="2"/>
  <c r="N695" i="2"/>
  <c r="N432" i="2"/>
  <c r="N378" i="2"/>
  <c r="N335" i="2"/>
  <c r="N302" i="2"/>
  <c r="N271" i="2"/>
  <c r="N789" i="2"/>
  <c r="N345" i="2"/>
  <c r="N259" i="2"/>
  <c r="N119" i="2"/>
  <c r="N103" i="2"/>
  <c r="N69" i="2"/>
  <c r="N110" i="2"/>
  <c r="N72" i="2"/>
  <c r="N74" i="2"/>
  <c r="N105" i="2"/>
  <c r="N71" i="2"/>
  <c r="N47" i="2" s="1"/>
  <c r="N108" i="2"/>
  <c r="N151" i="2"/>
  <c r="N157" i="2"/>
  <c r="N278" i="2"/>
  <c r="N896" i="2"/>
  <c r="N872" i="2"/>
  <c r="N828" i="2"/>
  <c r="N804" i="2"/>
  <c r="N787" i="2"/>
  <c r="N764" i="2"/>
  <c r="N696" i="2"/>
  <c r="N477" i="2"/>
  <c r="N439" i="2"/>
  <c r="N422" i="2"/>
  <c r="N384" i="2"/>
  <c r="N368" i="2"/>
  <c r="N347" i="2"/>
  <c r="N320" i="2"/>
  <c r="N299" i="2"/>
  <c r="N277" i="2"/>
  <c r="N240" i="2"/>
  <c r="N201" i="2"/>
  <c r="N908" i="2"/>
  <c r="N897" i="2"/>
  <c r="N885" i="2"/>
  <c r="N873" i="2"/>
  <c r="N847" i="2"/>
  <c r="N824" i="2"/>
  <c r="N812" i="2"/>
  <c r="N800" i="2"/>
  <c r="N788" i="2"/>
  <c r="N777" i="2"/>
  <c r="N765" i="2"/>
  <c r="N697" i="2"/>
  <c r="N473" i="2"/>
  <c r="N440" i="2"/>
  <c r="N429" i="2"/>
  <c r="N419" i="2"/>
  <c r="N385" i="2"/>
  <c r="N374" i="2"/>
  <c r="N365" i="2"/>
  <c r="N354" i="2"/>
  <c r="N344" i="2"/>
  <c r="N332" i="2"/>
  <c r="N321" i="2"/>
  <c r="N311" i="2"/>
  <c r="N300" i="2"/>
  <c r="N907" i="2"/>
  <c r="N889" i="2"/>
  <c r="N846" i="2"/>
  <c r="N811" i="2"/>
  <c r="N781" i="2"/>
  <c r="N428" i="2"/>
  <c r="N379" i="2"/>
  <c r="N331" i="2"/>
  <c r="N314" i="2"/>
  <c r="N294" i="2"/>
  <c r="N272" i="2"/>
  <c r="N246" i="2"/>
  <c r="N194" i="2"/>
  <c r="M28" i="2"/>
  <c r="N827" i="2"/>
  <c r="N768" i="2"/>
  <c r="N443" i="2"/>
  <c r="N356" i="2"/>
  <c r="N324" i="2"/>
  <c r="N260" i="2"/>
  <c r="N193" i="2"/>
  <c r="N131" i="2"/>
  <c r="N911" i="2"/>
  <c r="N899" i="2"/>
  <c r="N888" i="2"/>
  <c r="N876" i="2"/>
  <c r="N854" i="2"/>
  <c r="N786" i="2"/>
  <c r="N775" i="2"/>
  <c r="N763" i="2"/>
  <c r="N476" i="2"/>
  <c r="N438" i="2"/>
  <c r="N427" i="2"/>
  <c r="N416" i="2"/>
  <c r="N383" i="2"/>
  <c r="N372" i="2"/>
  <c r="N361" i="2"/>
  <c r="N350" i="2"/>
  <c r="N330" i="2"/>
  <c r="N319" i="2"/>
  <c r="N308" i="2"/>
  <c r="N297" i="2"/>
  <c r="N286" i="2"/>
  <c r="N276" i="2"/>
  <c r="N265" i="2"/>
  <c r="N254" i="2"/>
  <c r="N234" i="2"/>
  <c r="N200" i="2"/>
  <c r="N188" i="2"/>
  <c r="N914" i="2"/>
  <c r="N898" i="2"/>
  <c r="N853" i="2"/>
  <c r="N818" i="2"/>
  <c r="N801" i="2"/>
  <c r="N779" i="2"/>
  <c r="N693" i="2"/>
  <c r="N475" i="2"/>
  <c r="N441" i="2"/>
  <c r="N431" i="2"/>
  <c r="N415" i="2"/>
  <c r="N355" i="2"/>
  <c r="N338" i="2"/>
  <c r="N318" i="2"/>
  <c r="N296" i="2"/>
  <c r="N275" i="2"/>
  <c r="N253" i="2"/>
  <c r="N237" i="2"/>
  <c r="N204" i="2"/>
  <c r="N192" i="2"/>
  <c r="N284" i="2"/>
  <c r="N258" i="2"/>
  <c r="N247" i="2"/>
  <c r="N236" i="2"/>
  <c r="N902" i="2"/>
  <c r="N875" i="2"/>
  <c r="N825" i="2"/>
  <c r="N794" i="2"/>
  <c r="N698" i="2"/>
  <c r="N480" i="2"/>
  <c r="N386" i="2"/>
  <c r="N360" i="2"/>
  <c r="N333" i="2"/>
  <c r="N312" i="2"/>
  <c r="N290" i="2"/>
  <c r="N270" i="2"/>
  <c r="N242" i="2"/>
  <c r="N984" i="2"/>
  <c r="N962" i="2"/>
  <c r="N954" i="2"/>
  <c r="M953" i="2"/>
  <c r="N932" i="2"/>
  <c r="N924" i="2"/>
  <c r="N744" i="2"/>
  <c r="N709" i="2"/>
  <c r="N686" i="2"/>
  <c r="N650" i="2"/>
  <c r="N641" i="2"/>
  <c r="N631" i="2"/>
  <c r="N597" i="2"/>
  <c r="N586" i="2"/>
  <c r="N553" i="2"/>
  <c r="N542" i="2"/>
  <c r="N533" i="2"/>
  <c r="N523" i="2"/>
  <c r="N509" i="2"/>
  <c r="N499" i="2"/>
  <c r="N32" i="2"/>
  <c r="N961" i="2"/>
  <c r="N919" i="2"/>
  <c r="N739" i="2"/>
  <c r="N704" i="2"/>
  <c r="N680" i="2"/>
  <c r="N645" i="2"/>
  <c r="N634" i="2"/>
  <c r="N600" i="2"/>
  <c r="N589" i="2"/>
  <c r="N552" i="2"/>
  <c r="N541" i="2"/>
  <c r="N530" i="2"/>
  <c r="N521" i="2"/>
  <c r="N506" i="2"/>
  <c r="N497" i="2"/>
  <c r="N986" i="2"/>
  <c r="N978" i="2"/>
  <c r="M977" i="2"/>
  <c r="O977" i="2" s="1"/>
  <c r="N956" i="2"/>
  <c r="N934" i="2"/>
  <c r="N926" i="2"/>
  <c r="N742" i="2"/>
  <c r="N707" i="2"/>
  <c r="N684" i="2"/>
  <c r="N648" i="2"/>
  <c r="N637" i="2"/>
  <c r="N599" i="2"/>
  <c r="N588" i="2"/>
  <c r="N551" i="2"/>
  <c r="N540" i="2"/>
  <c r="N529" i="2"/>
  <c r="N518" i="2"/>
  <c r="N505" i="2"/>
  <c r="N122" i="2"/>
  <c r="N985" i="2"/>
  <c r="N963" i="2"/>
  <c r="N955" i="2"/>
  <c r="N933" i="2"/>
  <c r="N925" i="2"/>
  <c r="N917" i="2"/>
  <c r="M916" i="2"/>
  <c r="O916" i="2" s="1"/>
  <c r="N741" i="2"/>
  <c r="N706" i="2"/>
  <c r="N683" i="2"/>
  <c r="N647" i="2"/>
  <c r="N636" i="2"/>
  <c r="N602" i="2"/>
  <c r="N593" i="2"/>
  <c r="N583" i="2"/>
  <c r="N550" i="2"/>
  <c r="N539" i="2"/>
  <c r="N528" i="2"/>
  <c r="N517" i="2"/>
  <c r="N504" i="2"/>
  <c r="N115" i="2"/>
  <c r="N37" i="2"/>
  <c r="N883" i="2"/>
  <c r="N849" i="2"/>
  <c r="N791" i="2"/>
  <c r="N481" i="2"/>
  <c r="N421" i="2"/>
  <c r="N367" i="2"/>
  <c r="N346" i="2"/>
  <c r="N313" i="2"/>
  <c r="N282" i="2"/>
  <c r="N249" i="2"/>
  <c r="N205" i="2"/>
  <c r="N830" i="2"/>
  <c r="N767" i="2"/>
  <c r="N426" i="2"/>
  <c r="N381" i="2"/>
  <c r="N285" i="2"/>
  <c r="N887" i="2"/>
  <c r="N73" i="2"/>
  <c r="N106" i="2"/>
  <c r="N68" i="2"/>
  <c r="N109" i="2"/>
  <c r="N67" i="2"/>
  <c r="N70" i="2"/>
  <c r="N104" i="2"/>
  <c r="N158" i="2"/>
  <c r="N153" i="2"/>
  <c r="N289" i="2"/>
  <c r="N273" i="2"/>
  <c r="N912" i="2"/>
  <c r="N884" i="2"/>
  <c r="N851" i="2"/>
  <c r="N839" i="2" s="1"/>
  <c r="N816" i="2"/>
  <c r="N799" i="2"/>
  <c r="N776" i="2"/>
  <c r="N444" i="2"/>
  <c r="N433" i="2"/>
  <c r="N373" i="2"/>
  <c r="N357" i="2"/>
  <c r="N336" i="2"/>
  <c r="N309" i="2"/>
  <c r="N288" i="2"/>
  <c r="N266" i="2"/>
  <c r="N251" i="2"/>
  <c r="N913" i="2"/>
  <c r="N901" i="2"/>
  <c r="N890" i="2"/>
  <c r="N878" i="2"/>
  <c r="N852" i="2"/>
  <c r="N829" i="2"/>
  <c r="N817" i="2"/>
  <c r="N805" i="2"/>
  <c r="N793" i="2"/>
  <c r="N782" i="2"/>
  <c r="N770" i="2"/>
  <c r="N692" i="2"/>
  <c r="N479" i="2"/>
  <c r="N445" i="2"/>
  <c r="N434" i="2"/>
  <c r="N414" i="2"/>
  <c r="N380" i="2"/>
  <c r="N369" i="2"/>
  <c r="N359" i="2"/>
  <c r="N348" i="2"/>
  <c r="N337" i="2"/>
  <c r="N326" i="2"/>
  <c r="N306" i="2"/>
  <c r="N295" i="2"/>
  <c r="N900" i="2"/>
  <c r="N877" i="2"/>
  <c r="N823" i="2"/>
  <c r="N792" i="2"/>
  <c r="N769" i="2"/>
  <c r="N691" i="2"/>
  <c r="N482" i="2"/>
  <c r="N417" i="2"/>
  <c r="N362" i="2"/>
  <c r="N343" i="2"/>
  <c r="N325" i="2"/>
  <c r="N283" i="2"/>
  <c r="N261" i="2"/>
  <c r="N235" i="2"/>
  <c r="N206" i="2"/>
  <c r="N407" i="2"/>
  <c r="M395" i="2"/>
  <c r="N224" i="2"/>
  <c r="M212" i="2"/>
  <c r="N973" i="2"/>
  <c r="N761" i="2"/>
  <c r="N727" i="2"/>
  <c r="M715" i="2"/>
  <c r="N668" i="2"/>
  <c r="M656" i="2"/>
  <c r="N618" i="2"/>
  <c r="N573" i="2"/>
  <c r="M561" i="2"/>
  <c r="N413" i="2"/>
  <c r="N353" i="2"/>
  <c r="N229" i="2"/>
  <c r="M217" i="2"/>
  <c r="N281" i="2"/>
  <c r="N731" i="2"/>
  <c r="M719" i="2"/>
  <c r="N667" i="2"/>
  <c r="M655" i="2"/>
  <c r="N577" i="2"/>
  <c r="M565" i="2"/>
  <c r="N975" i="2"/>
  <c r="N845" i="2"/>
  <c r="N821" i="2"/>
  <c r="N809" i="2"/>
  <c r="N797" i="2"/>
  <c r="N729" i="2"/>
  <c r="M717" i="2"/>
  <c r="N689" i="2"/>
  <c r="N665" i="2"/>
  <c r="M653" i="2"/>
  <c r="N620" i="2"/>
  <c r="M608" i="2"/>
  <c r="N571" i="2"/>
  <c r="M559" i="2"/>
  <c r="N405" i="2"/>
  <c r="M393" i="2"/>
  <c r="N341" i="2"/>
  <c r="N245" i="2"/>
  <c r="N223" i="2"/>
  <c r="M211" i="2"/>
  <c r="N881" i="2"/>
  <c r="N733" i="2"/>
  <c r="M721" i="2"/>
  <c r="N669" i="2"/>
  <c r="M657" i="2"/>
  <c r="N619" i="2"/>
  <c r="M607" i="2"/>
  <c r="N404" i="2"/>
  <c r="M392" i="2"/>
  <c r="N377" i="2"/>
  <c r="N225" i="2"/>
  <c r="M213" i="2"/>
  <c r="N197" i="2"/>
  <c r="N773" i="2"/>
  <c r="N570" i="2"/>
  <c r="N425" i="2"/>
  <c r="N403" i="2"/>
  <c r="M391" i="2"/>
  <c r="N317" i="2"/>
  <c r="N966" i="2"/>
  <c r="N626" i="2"/>
  <c r="M614" i="2"/>
  <c r="N572" i="2"/>
  <c r="M560" i="2"/>
  <c r="N269" i="2"/>
  <c r="N621" i="2"/>
  <c r="M609" i="2"/>
  <c r="N257" i="2"/>
  <c r="N968" i="2"/>
  <c r="N732" i="2"/>
  <c r="M720" i="2"/>
  <c r="N673" i="2"/>
  <c r="M661" i="2"/>
  <c r="N623" i="2"/>
  <c r="M611" i="2"/>
  <c r="N578" i="2"/>
  <c r="M566" i="2"/>
  <c r="N569" i="2"/>
  <c r="M557" i="2"/>
  <c r="N402" i="2"/>
  <c r="M390" i="2"/>
  <c r="N305" i="2"/>
  <c r="N185" i="2"/>
  <c r="M839" i="2"/>
  <c r="N970" i="2"/>
  <c r="N905" i="2"/>
  <c r="N734" i="2"/>
  <c r="M722" i="2"/>
  <c r="N671" i="2"/>
  <c r="M659" i="2"/>
  <c r="N625" i="2"/>
  <c r="M613" i="2"/>
  <c r="N576" i="2"/>
  <c r="M564" i="2"/>
  <c r="N410" i="2"/>
  <c r="M398" i="2"/>
  <c r="N401" i="2"/>
  <c r="M389" i="2"/>
  <c r="N293" i="2"/>
  <c r="N228" i="2"/>
  <c r="M216" i="2"/>
  <c r="N974" i="2"/>
  <c r="N893" i="2"/>
  <c r="N869" i="2"/>
  <c r="N728" i="2"/>
  <c r="M716" i="2"/>
  <c r="N674" i="2"/>
  <c r="M662" i="2"/>
  <c r="N624" i="2"/>
  <c r="M612" i="2"/>
  <c r="N437" i="2"/>
  <c r="N409" i="2"/>
  <c r="M397" i="2"/>
  <c r="N329" i="2"/>
  <c r="N227" i="2"/>
  <c r="N230" i="2"/>
  <c r="M218" i="2"/>
  <c r="N221" i="2"/>
  <c r="M209" i="2"/>
  <c r="N969" i="2"/>
  <c r="N575" i="2"/>
  <c r="M563" i="2"/>
  <c r="N408" i="2"/>
  <c r="M396" i="2"/>
  <c r="N725" i="2"/>
  <c r="M713" i="2"/>
  <c r="N672" i="2"/>
  <c r="M660" i="2"/>
  <c r="N617" i="2"/>
  <c r="M605" i="2"/>
  <c r="N860" i="2"/>
  <c r="M836" i="2"/>
  <c r="N866" i="2"/>
  <c r="M842" i="2"/>
  <c r="N865" i="2"/>
  <c r="M841" i="2"/>
  <c r="N861" i="2"/>
  <c r="M837" i="2"/>
  <c r="N857" i="2"/>
  <c r="M833" i="2"/>
  <c r="N859" i="2"/>
  <c r="M835" i="2"/>
  <c r="M46" i="2"/>
  <c r="A46" i="2" s="1"/>
  <c r="N61" i="2"/>
  <c r="M49" i="2"/>
  <c r="N53" i="2"/>
  <c r="M41" i="2"/>
  <c r="A41" i="2" s="1"/>
  <c r="M52" i="2"/>
  <c r="N65" i="2"/>
  <c r="M64" i="2"/>
  <c r="O64" i="2" s="1"/>
  <c r="N55" i="2"/>
  <c r="M43" i="2"/>
  <c r="N56" i="2"/>
  <c r="M44" i="2"/>
  <c r="M136" i="2"/>
  <c r="O136" i="2" s="1"/>
  <c r="N101" i="2"/>
  <c r="M100" i="2"/>
  <c r="O100" i="2" s="1"/>
  <c r="N57" i="2"/>
  <c r="M45" i="2"/>
  <c r="A45" i="2" s="1"/>
  <c r="N62" i="2"/>
  <c r="M50" i="2"/>
  <c r="M48" i="2"/>
  <c r="A48" i="2" s="1"/>
  <c r="M448" i="2"/>
  <c r="O448" i="2" s="1"/>
  <c r="N453" i="2"/>
  <c r="N139" i="2"/>
  <c r="N458" i="2"/>
  <c r="N452" i="2"/>
  <c r="N145" i="2"/>
  <c r="N451" i="2"/>
  <c r="N141" i="2"/>
  <c r="N457" i="2"/>
  <c r="N449" i="2"/>
  <c r="N146" i="2"/>
  <c r="N140" i="2"/>
  <c r="E748" i="2"/>
  <c r="E747" i="2" s="1"/>
  <c r="H119" i="2"/>
  <c r="H131" i="2"/>
  <c r="E39" i="2"/>
  <c r="E387" i="2"/>
  <c r="E651" i="2"/>
  <c r="I464" i="2"/>
  <c r="E939" i="2"/>
  <c r="E16" i="2"/>
  <c r="H52" i="2"/>
  <c r="E831" i="2"/>
  <c r="E207" i="2"/>
  <c r="E555" i="2"/>
  <c r="E603" i="2"/>
  <c r="E711" i="2"/>
  <c r="E172" i="2"/>
  <c r="G99" i="2"/>
  <c r="I99" i="2" s="1"/>
  <c r="G976" i="2"/>
  <c r="I976" i="2" s="1"/>
  <c r="G927" i="2"/>
  <c r="I927" i="2" s="1"/>
  <c r="G952" i="2"/>
  <c r="I27" i="2"/>
  <c r="G915" i="2"/>
  <c r="I915" i="2" s="1"/>
  <c r="G135" i="2"/>
  <c r="I135" i="2" s="1"/>
  <c r="G63" i="2"/>
  <c r="I63" i="2" s="1"/>
  <c r="G447" i="2"/>
  <c r="I447" i="2" s="1"/>
  <c r="E484" i="2"/>
  <c r="D172" i="2"/>
  <c r="D484" i="2"/>
  <c r="M287" i="2"/>
  <c r="M972" i="2"/>
  <c r="O941" i="2" l="1"/>
  <c r="O948" i="2"/>
  <c r="I463" i="2"/>
  <c r="O945" i="2"/>
  <c r="O943" i="2"/>
  <c r="D460" i="2"/>
  <c r="D459" i="2" s="1"/>
  <c r="I461" i="2"/>
  <c r="I465" i="2"/>
  <c r="O839" i="2"/>
  <c r="A839" i="2"/>
  <c r="O837" i="2"/>
  <c r="A837" i="2"/>
  <c r="O713" i="2"/>
  <c r="A713" i="2"/>
  <c r="O612" i="2"/>
  <c r="A612" i="2"/>
  <c r="O389" i="2"/>
  <c r="A389" i="2"/>
  <c r="O720" i="2"/>
  <c r="A720" i="2"/>
  <c r="O217" i="2"/>
  <c r="A217" i="2"/>
  <c r="D171" i="2"/>
  <c r="O50" i="2"/>
  <c r="A50" i="2"/>
  <c r="O49" i="2"/>
  <c r="A49" i="2"/>
  <c r="O397" i="2"/>
  <c r="A397" i="2"/>
  <c r="O216" i="2"/>
  <c r="A216" i="2"/>
  <c r="O609" i="2"/>
  <c r="A609" i="2"/>
  <c r="O213" i="2"/>
  <c r="A213" i="2"/>
  <c r="O393" i="2"/>
  <c r="A393" i="2"/>
  <c r="O608" i="2"/>
  <c r="A608" i="2"/>
  <c r="O719" i="2"/>
  <c r="A719" i="2"/>
  <c r="O972" i="2"/>
  <c r="A972" i="2"/>
  <c r="O43" i="2"/>
  <c r="A43" i="2"/>
  <c r="O52" i="2"/>
  <c r="A52" i="2"/>
  <c r="O833" i="2"/>
  <c r="A833" i="2"/>
  <c r="O841" i="2"/>
  <c r="A841" i="2"/>
  <c r="O836" i="2"/>
  <c r="A836" i="2"/>
  <c r="O660" i="2"/>
  <c r="A660" i="2"/>
  <c r="O396" i="2"/>
  <c r="A396" i="2"/>
  <c r="O662" i="2"/>
  <c r="A662" i="2"/>
  <c r="O398" i="2"/>
  <c r="A398" i="2"/>
  <c r="O613" i="2"/>
  <c r="A613" i="2"/>
  <c r="O722" i="2"/>
  <c r="A722" i="2"/>
  <c r="O390" i="2"/>
  <c r="A390" i="2"/>
  <c r="O566" i="2"/>
  <c r="A566" i="2"/>
  <c r="O661" i="2"/>
  <c r="A661" i="2"/>
  <c r="O614" i="2"/>
  <c r="A614" i="2"/>
  <c r="O607" i="2"/>
  <c r="A607" i="2"/>
  <c r="O721" i="2"/>
  <c r="A721" i="2"/>
  <c r="O717" i="2"/>
  <c r="A717" i="2"/>
  <c r="O212" i="2"/>
  <c r="A212" i="2"/>
  <c r="A977" i="2"/>
  <c r="O209" i="2"/>
  <c r="A209" i="2"/>
  <c r="O655" i="2"/>
  <c r="A655" i="2"/>
  <c r="A916" i="2"/>
  <c r="A448" i="2"/>
  <c r="O287" i="2"/>
  <c r="A287" i="2"/>
  <c r="O391" i="2"/>
  <c r="A391" i="2"/>
  <c r="O559" i="2"/>
  <c r="A559" i="2"/>
  <c r="O605" i="2"/>
  <c r="A605" i="2"/>
  <c r="O716" i="2"/>
  <c r="A716" i="2"/>
  <c r="O564" i="2"/>
  <c r="A564" i="2"/>
  <c r="O557" i="2"/>
  <c r="A557" i="2"/>
  <c r="O560" i="2"/>
  <c r="A560" i="2"/>
  <c r="O392" i="2"/>
  <c r="A392" i="2"/>
  <c r="O946" i="2"/>
  <c r="A946" i="2"/>
  <c r="D11" i="2"/>
  <c r="D4" i="2" s="1"/>
  <c r="A928" i="2"/>
  <c r="A100" i="2"/>
  <c r="O653" i="2"/>
  <c r="A653" i="2"/>
  <c r="O656" i="2"/>
  <c r="A656" i="2"/>
  <c r="D483" i="2"/>
  <c r="O44" i="2"/>
  <c r="A44" i="2"/>
  <c r="O835" i="2"/>
  <c r="A835" i="2"/>
  <c r="O842" i="2"/>
  <c r="A842" i="2"/>
  <c r="O563" i="2"/>
  <c r="A563" i="2"/>
  <c r="O659" i="2"/>
  <c r="A659" i="2"/>
  <c r="O611" i="2"/>
  <c r="A611" i="2"/>
  <c r="O657" i="2"/>
  <c r="A657" i="2"/>
  <c r="O561" i="2"/>
  <c r="A561" i="2"/>
  <c r="O395" i="2"/>
  <c r="A395" i="2"/>
  <c r="O218" i="2"/>
  <c r="A218" i="2"/>
  <c r="O211" i="2"/>
  <c r="A211" i="2"/>
  <c r="O565" i="2"/>
  <c r="A565" i="2"/>
  <c r="O715" i="2"/>
  <c r="A715" i="2"/>
  <c r="O953" i="2"/>
  <c r="A953" i="2"/>
  <c r="O28" i="2"/>
  <c r="A28" i="2"/>
  <c r="O944" i="2"/>
  <c r="A944" i="2"/>
  <c r="O949" i="2"/>
  <c r="A949" i="2"/>
  <c r="O950" i="2"/>
  <c r="A950" i="2"/>
  <c r="A64" i="2"/>
  <c r="A136" i="2"/>
  <c r="N659" i="2"/>
  <c r="N836" i="2"/>
  <c r="E6" i="2"/>
  <c r="I6" i="2" s="1"/>
  <c r="H51" i="2"/>
  <c r="I469" i="2"/>
  <c r="I467" i="2"/>
  <c r="N661" i="2"/>
  <c r="I466" i="2"/>
  <c r="N46" i="2"/>
  <c r="N941" i="2"/>
  <c r="N945" i="2"/>
  <c r="M494" i="2"/>
  <c r="N948" i="2"/>
  <c r="N949" i="2"/>
  <c r="M493" i="2"/>
  <c r="M487" i="2"/>
  <c r="M489" i="2"/>
  <c r="A489" i="2" s="1"/>
  <c r="M491" i="2"/>
  <c r="A491" i="2" s="1"/>
  <c r="N950" i="2"/>
  <c r="N944" i="2"/>
  <c r="M488" i="2"/>
  <c r="A488" i="2" s="1"/>
  <c r="M485" i="2"/>
  <c r="N943" i="2"/>
  <c r="O23" i="2"/>
  <c r="M947" i="2"/>
  <c r="N655" i="2"/>
  <c r="N23" i="2"/>
  <c r="N44" i="2"/>
  <c r="N613" i="2"/>
  <c r="N43" i="2"/>
  <c r="H952" i="2"/>
  <c r="I952" i="2"/>
  <c r="O45" i="2"/>
  <c r="N28" i="2"/>
  <c r="N27" i="2" s="1"/>
  <c r="I12" i="2"/>
  <c r="I468" i="2"/>
  <c r="I14" i="2"/>
  <c r="I470" i="2"/>
  <c r="O48" i="2"/>
  <c r="O41" i="2"/>
  <c r="O46" i="2"/>
  <c r="N397" i="2"/>
  <c r="N612" i="2"/>
  <c r="N609" i="2"/>
  <c r="N559" i="2"/>
  <c r="N565" i="2"/>
  <c r="N561" i="2"/>
  <c r="N395" i="2"/>
  <c r="N713" i="2"/>
  <c r="N721" i="2"/>
  <c r="N719" i="2"/>
  <c r="N213" i="2"/>
  <c r="N720" i="2"/>
  <c r="N45" i="2"/>
  <c r="N842" i="2"/>
  <c r="N758" i="2" s="1"/>
  <c r="M181" i="2"/>
  <c r="N50" i="2"/>
  <c r="N614" i="2"/>
  <c r="N48" i="2"/>
  <c r="N608" i="2"/>
  <c r="N49" i="2"/>
  <c r="N752" i="2"/>
  <c r="N662" i="2"/>
  <c r="N564" i="2"/>
  <c r="N835" i="2"/>
  <c r="N751" i="2" s="1"/>
  <c r="N837" i="2"/>
  <c r="N753" i="2" s="1"/>
  <c r="N660" i="2"/>
  <c r="N717" i="2"/>
  <c r="N656" i="2"/>
  <c r="N755" i="2"/>
  <c r="M751" i="2"/>
  <c r="M758" i="2"/>
  <c r="N287" i="2"/>
  <c r="N280" i="2" s="1"/>
  <c r="N279" i="2" s="1"/>
  <c r="M177" i="2"/>
  <c r="M99" i="2"/>
  <c r="O99" i="2" s="1"/>
  <c r="M63" i="2"/>
  <c r="O63" i="2" s="1"/>
  <c r="N396" i="2"/>
  <c r="N209" i="2"/>
  <c r="N216" i="2"/>
  <c r="M182" i="2"/>
  <c r="N391" i="2"/>
  <c r="N607" i="2"/>
  <c r="N393" i="2"/>
  <c r="N916" i="2"/>
  <c r="N915" i="2" s="1"/>
  <c r="M976" i="2"/>
  <c r="O976" i="2" s="1"/>
  <c r="N928" i="2"/>
  <c r="N927" i="2" s="1"/>
  <c r="M753" i="2"/>
  <c r="M915" i="2"/>
  <c r="O915" i="2" s="1"/>
  <c r="M927" i="2"/>
  <c r="O927" i="2" s="1"/>
  <c r="N563" i="2"/>
  <c r="N611" i="2"/>
  <c r="N211" i="2"/>
  <c r="N100" i="2"/>
  <c r="N99" i="2" s="1"/>
  <c r="N64" i="2"/>
  <c r="N63" i="2" s="1"/>
  <c r="M757" i="2"/>
  <c r="M752" i="2"/>
  <c r="N398" i="2"/>
  <c r="N560" i="2"/>
  <c r="M176" i="2"/>
  <c r="N715" i="2"/>
  <c r="N977" i="2"/>
  <c r="N976" i="2" s="1"/>
  <c r="M952" i="2"/>
  <c r="O952" i="2" s="1"/>
  <c r="M175" i="2"/>
  <c r="M447" i="2"/>
  <c r="O447" i="2" s="1"/>
  <c r="M135" i="2"/>
  <c r="O135" i="2" s="1"/>
  <c r="M51" i="2"/>
  <c r="N841" i="2"/>
  <c r="N757" i="2" s="1"/>
  <c r="N218" i="2"/>
  <c r="N716" i="2"/>
  <c r="N722" i="2"/>
  <c r="M755" i="2"/>
  <c r="N390" i="2"/>
  <c r="N566" i="2"/>
  <c r="N392" i="2"/>
  <c r="N657" i="2"/>
  <c r="N217" i="2"/>
  <c r="N212" i="2"/>
  <c r="N953" i="2"/>
  <c r="N952" i="2" s="1"/>
  <c r="M27" i="2"/>
  <c r="O491" i="2"/>
  <c r="N605" i="2"/>
  <c r="N653" i="2"/>
  <c r="M180" i="2"/>
  <c r="N557" i="2"/>
  <c r="N972" i="2"/>
  <c r="N947" i="2" s="1"/>
  <c r="M173" i="2"/>
  <c r="M215" i="2"/>
  <c r="N389" i="2"/>
  <c r="M280" i="2"/>
  <c r="O280" i="2" s="1"/>
  <c r="M749" i="2"/>
  <c r="N833" i="2"/>
  <c r="M40" i="2"/>
  <c r="N41" i="2"/>
  <c r="N52" i="2"/>
  <c r="N51" i="2" s="1"/>
  <c r="N448" i="2"/>
  <c r="N447" i="2" s="1"/>
  <c r="N136" i="2"/>
  <c r="N135" i="2" s="1"/>
  <c r="H972" i="2"/>
  <c r="H135" i="2"/>
  <c r="H287" i="2"/>
  <c r="H27" i="2"/>
  <c r="H976" i="2"/>
  <c r="I7" i="2"/>
  <c r="I11" i="2"/>
  <c r="E171" i="2"/>
  <c r="H927" i="2"/>
  <c r="E15" i="2"/>
  <c r="I13" i="2"/>
  <c r="I9" i="2"/>
  <c r="H63" i="2"/>
  <c r="E483" i="2"/>
  <c r="H915" i="2"/>
  <c r="H99" i="2"/>
  <c r="H447" i="2"/>
  <c r="I10" i="2"/>
  <c r="I5" i="2"/>
  <c r="E460" i="2"/>
  <c r="G280" i="2"/>
  <c r="A280" i="2" s="1"/>
  <c r="O489" i="2" l="1"/>
  <c r="O488" i="2"/>
  <c r="N181" i="2"/>
  <c r="O40" i="2"/>
  <c r="A40" i="2"/>
  <c r="O51" i="2"/>
  <c r="A51" i="2"/>
  <c r="O177" i="2"/>
  <c r="A177" i="2"/>
  <c r="O485" i="2"/>
  <c r="A485" i="2"/>
  <c r="A915" i="2"/>
  <c r="A99" i="2"/>
  <c r="O947" i="2"/>
  <c r="A947" i="2"/>
  <c r="A447" i="2"/>
  <c r="A63" i="2"/>
  <c r="A135" i="2"/>
  <c r="A952" i="2"/>
  <c r="O749" i="2"/>
  <c r="A749" i="2"/>
  <c r="O752" i="2"/>
  <c r="A752" i="2"/>
  <c r="O758" i="2"/>
  <c r="A758" i="2"/>
  <c r="O181" i="2"/>
  <c r="A181" i="2"/>
  <c r="O487" i="2"/>
  <c r="A487" i="2"/>
  <c r="O494" i="2"/>
  <c r="A494" i="2"/>
  <c r="A927" i="2"/>
  <c r="D3" i="2"/>
  <c r="O215" i="2"/>
  <c r="A215" i="2"/>
  <c r="O180" i="2"/>
  <c r="A180" i="2"/>
  <c r="O173" i="2"/>
  <c r="A173" i="2"/>
  <c r="O182" i="2"/>
  <c r="A182" i="2"/>
  <c r="O27" i="2"/>
  <c r="A27" i="2"/>
  <c r="O755" i="2"/>
  <c r="A755" i="2"/>
  <c r="O175" i="2"/>
  <c r="A175" i="2"/>
  <c r="O176" i="2"/>
  <c r="A176" i="2"/>
  <c r="O757" i="2"/>
  <c r="A757" i="2"/>
  <c r="O753" i="2"/>
  <c r="A753" i="2"/>
  <c r="O751" i="2"/>
  <c r="A751" i="2"/>
  <c r="O493" i="2"/>
  <c r="A493" i="2"/>
  <c r="A976" i="2"/>
  <c r="N488" i="2"/>
  <c r="N464" i="2" s="1"/>
  <c r="N485" i="2"/>
  <c r="N491" i="2"/>
  <c r="N467" i="2" s="1"/>
  <c r="N489" i="2"/>
  <c r="N465" i="2" s="1"/>
  <c r="N177" i="2"/>
  <c r="N493" i="2"/>
  <c r="N469" i="2" s="1"/>
  <c r="N487" i="2"/>
  <c r="N463" i="2" s="1"/>
  <c r="N494" i="2"/>
  <c r="N470" i="2" s="1"/>
  <c r="M469" i="2"/>
  <c r="A469" i="2" s="1"/>
  <c r="M461" i="2"/>
  <c r="A461" i="2" s="1"/>
  <c r="M467" i="2"/>
  <c r="M464" i="2"/>
  <c r="M465" i="2"/>
  <c r="M463" i="2"/>
  <c r="A463" i="2" s="1"/>
  <c r="M470" i="2"/>
  <c r="N182" i="2"/>
  <c r="H280" i="2"/>
  <c r="I280" i="2"/>
  <c r="N215" i="2"/>
  <c r="N179" i="2" s="1"/>
  <c r="N175" i="2"/>
  <c r="N180" i="2"/>
  <c r="N176" i="2"/>
  <c r="M39" i="2"/>
  <c r="M279" i="2"/>
  <c r="O279" i="2" s="1"/>
  <c r="M179" i="2"/>
  <c r="A179" i="2" s="1"/>
  <c r="N173" i="2"/>
  <c r="N749" i="2"/>
  <c r="N40" i="2"/>
  <c r="N39" i="2" s="1"/>
  <c r="E4" i="2"/>
  <c r="E459" i="2"/>
  <c r="G279" i="2"/>
  <c r="O461" i="2" l="1"/>
  <c r="O463" i="2"/>
  <c r="N461" i="2"/>
  <c r="N11" i="2"/>
  <c r="O469" i="2"/>
  <c r="O465" i="2"/>
  <c r="A465" i="2"/>
  <c r="O464" i="2"/>
  <c r="A464" i="2"/>
  <c r="O39" i="2"/>
  <c r="A39" i="2"/>
  <c r="O470" i="2"/>
  <c r="A470" i="2"/>
  <c r="O467" i="2"/>
  <c r="A467" i="2"/>
  <c r="I279" i="2"/>
  <c r="A279" i="2"/>
  <c r="O179" i="2"/>
  <c r="M11" i="2"/>
  <c r="H279" i="2"/>
  <c r="E3" i="2"/>
  <c r="M864" i="2"/>
  <c r="M862" i="2"/>
  <c r="M154" i="2"/>
  <c r="M150" i="2"/>
  <c r="M156" i="2"/>
  <c r="O156" i="2" l="1"/>
  <c r="A156" i="2"/>
  <c r="O154" i="2"/>
  <c r="A154" i="2"/>
  <c r="O864" i="2"/>
  <c r="A864" i="2"/>
  <c r="O150" i="2"/>
  <c r="A150" i="2"/>
  <c r="O862" i="2"/>
  <c r="A862" i="2"/>
  <c r="O11" i="2"/>
  <c r="A11" i="2"/>
  <c r="N150" i="2"/>
  <c r="N154" i="2"/>
  <c r="N864" i="2"/>
  <c r="N840" i="2" s="1"/>
  <c r="N756" i="2" s="1"/>
  <c r="M840" i="2"/>
  <c r="N156" i="2"/>
  <c r="N862" i="2"/>
  <c r="H150" i="2"/>
  <c r="H864" i="2"/>
  <c r="H156" i="2"/>
  <c r="H154" i="2"/>
  <c r="H862" i="2"/>
  <c r="O840" i="2" l="1"/>
  <c r="A840" i="2"/>
  <c r="M756" i="2"/>
  <c r="H858" i="2"/>
  <c r="M858" i="2"/>
  <c r="H149" i="2"/>
  <c r="M149" i="2"/>
  <c r="G856" i="2"/>
  <c r="G148" i="2"/>
  <c r="M910" i="2"/>
  <c r="M886" i="2"/>
  <c r="M874" i="2"/>
  <c r="M826" i="2"/>
  <c r="M814" i="2"/>
  <c r="M802" i="2"/>
  <c r="M778" i="2"/>
  <c r="M730" i="2"/>
  <c r="M694" i="2"/>
  <c r="M670" i="2"/>
  <c r="M478" i="2"/>
  <c r="A478" i="2" s="1"/>
  <c r="M202" i="2"/>
  <c r="M132" i="2"/>
  <c r="A132" i="2" s="1"/>
  <c r="M130" i="2"/>
  <c r="M129" i="2"/>
  <c r="A129" i="2" s="1"/>
  <c r="M126" i="2"/>
  <c r="O778" i="2" l="1"/>
  <c r="A778" i="2"/>
  <c r="O130" i="2"/>
  <c r="A130" i="2"/>
  <c r="O886" i="2"/>
  <c r="A886" i="2"/>
  <c r="O756" i="2"/>
  <c r="A756" i="2"/>
  <c r="O910" i="2"/>
  <c r="A910" i="2"/>
  <c r="O874" i="2"/>
  <c r="A874" i="2"/>
  <c r="O670" i="2"/>
  <c r="A670" i="2"/>
  <c r="O802" i="2"/>
  <c r="A802" i="2"/>
  <c r="O149" i="2"/>
  <c r="A149" i="2"/>
  <c r="O694" i="2"/>
  <c r="A694" i="2"/>
  <c r="O814" i="2"/>
  <c r="A814" i="2"/>
  <c r="O126" i="2"/>
  <c r="A126" i="2"/>
  <c r="O202" i="2"/>
  <c r="A202" i="2"/>
  <c r="O730" i="2"/>
  <c r="A730" i="2"/>
  <c r="O826" i="2"/>
  <c r="A826" i="2"/>
  <c r="O858" i="2"/>
  <c r="A858" i="2"/>
  <c r="O478" i="2"/>
  <c r="O132" i="2"/>
  <c r="M24" i="2"/>
  <c r="A24" i="2" s="1"/>
  <c r="H148" i="2"/>
  <c r="I148" i="2"/>
  <c r="H856" i="2"/>
  <c r="I856" i="2"/>
  <c r="O129" i="2"/>
  <c r="M21" i="2"/>
  <c r="A21" i="2" s="1"/>
  <c r="N202" i="2"/>
  <c r="N814" i="2"/>
  <c r="N874" i="2"/>
  <c r="N694" i="2"/>
  <c r="N802" i="2"/>
  <c r="N826" i="2"/>
  <c r="N910" i="2"/>
  <c r="N778" i="2"/>
  <c r="N886" i="2"/>
  <c r="N129" i="2"/>
  <c r="N126" i="2"/>
  <c r="H127" i="2"/>
  <c r="M127" i="2"/>
  <c r="A127" i="2" s="1"/>
  <c r="H134" i="2"/>
  <c r="M134" i="2"/>
  <c r="A134" i="2" s="1"/>
  <c r="N132" i="2"/>
  <c r="N24" i="2" s="1"/>
  <c r="H128" i="2"/>
  <c r="M128" i="2"/>
  <c r="A128" i="2" s="1"/>
  <c r="H133" i="2"/>
  <c r="M133" i="2"/>
  <c r="A133" i="2" s="1"/>
  <c r="N670" i="2"/>
  <c r="N730" i="2"/>
  <c r="N718" i="2" s="1"/>
  <c r="M718" i="2"/>
  <c r="N478" i="2"/>
  <c r="N130" i="2"/>
  <c r="N149" i="2"/>
  <c r="M148" i="2"/>
  <c r="O148" i="2" s="1"/>
  <c r="N858" i="2"/>
  <c r="M834" i="2"/>
  <c r="M856" i="2"/>
  <c r="O856" i="2" s="1"/>
  <c r="H874" i="2"/>
  <c r="H126" i="2"/>
  <c r="H694" i="2"/>
  <c r="H802" i="2"/>
  <c r="H826" i="2"/>
  <c r="H910" i="2"/>
  <c r="H129" i="2"/>
  <c r="H132" i="2"/>
  <c r="H478" i="2"/>
  <c r="H778" i="2"/>
  <c r="H886" i="2"/>
  <c r="H130" i="2"/>
  <c r="H202" i="2"/>
  <c r="H670" i="2"/>
  <c r="H730" i="2"/>
  <c r="H814" i="2"/>
  <c r="G147" i="2"/>
  <c r="G855" i="2"/>
  <c r="M682" i="2"/>
  <c r="A682" i="2" s="1"/>
  <c r="M516" i="2"/>
  <c r="A516" i="2" s="1"/>
  <c r="M514" i="2"/>
  <c r="A514" i="2" s="1"/>
  <c r="H218" i="2"/>
  <c r="H217" i="2"/>
  <c r="H216" i="2"/>
  <c r="H213" i="2"/>
  <c r="H212" i="2"/>
  <c r="H211" i="2"/>
  <c r="H398" i="2"/>
  <c r="H397" i="2"/>
  <c r="H396" i="2"/>
  <c r="H395" i="2"/>
  <c r="H393" i="2"/>
  <c r="H392" i="2"/>
  <c r="H391" i="2"/>
  <c r="H390" i="2"/>
  <c r="H566" i="2"/>
  <c r="H565" i="2"/>
  <c r="H564" i="2"/>
  <c r="H563" i="2"/>
  <c r="H561" i="2"/>
  <c r="H560" i="2"/>
  <c r="H559" i="2"/>
  <c r="H614" i="2"/>
  <c r="H613" i="2"/>
  <c r="H612" i="2"/>
  <c r="H611" i="2"/>
  <c r="H609" i="2"/>
  <c r="H608" i="2"/>
  <c r="H607" i="2"/>
  <c r="H662" i="2"/>
  <c r="H661" i="2"/>
  <c r="H660" i="2"/>
  <c r="H659" i="2"/>
  <c r="H657" i="2"/>
  <c r="H656" i="2"/>
  <c r="H655" i="2"/>
  <c r="H722" i="2"/>
  <c r="H721" i="2"/>
  <c r="H720" i="2"/>
  <c r="H719" i="2"/>
  <c r="H717" i="2"/>
  <c r="H716" i="2"/>
  <c r="H715" i="2"/>
  <c r="H842" i="2"/>
  <c r="H841" i="2"/>
  <c r="H837" i="2"/>
  <c r="H836" i="2"/>
  <c r="H835" i="2"/>
  <c r="H950" i="2"/>
  <c r="H949" i="2"/>
  <c r="H948" i="2"/>
  <c r="H945" i="2"/>
  <c r="H944" i="2"/>
  <c r="H943" i="2"/>
  <c r="O834" i="2" l="1"/>
  <c r="A834" i="2"/>
  <c r="A148" i="2"/>
  <c r="I855" i="2"/>
  <c r="I147" i="2"/>
  <c r="O718" i="2"/>
  <c r="A718" i="2"/>
  <c r="A856" i="2"/>
  <c r="O516" i="2"/>
  <c r="M492" i="2"/>
  <c r="O24" i="2"/>
  <c r="O21" i="2"/>
  <c r="M9" i="2"/>
  <c r="O514" i="2"/>
  <c r="O133" i="2"/>
  <c r="M25" i="2"/>
  <c r="A25" i="2" s="1"/>
  <c r="O134" i="2"/>
  <c r="M26" i="2"/>
  <c r="A26" i="2" s="1"/>
  <c r="O128" i="2"/>
  <c r="M20" i="2"/>
  <c r="A20" i="2" s="1"/>
  <c r="N21" i="2"/>
  <c r="N9" i="2" s="1"/>
  <c r="M658" i="2"/>
  <c r="O682" i="2"/>
  <c r="O127" i="2"/>
  <c r="M19" i="2"/>
  <c r="A19" i="2" s="1"/>
  <c r="N514" i="2"/>
  <c r="M147" i="2"/>
  <c r="O147" i="2" s="1"/>
  <c r="N516" i="2"/>
  <c r="N492" i="2" s="1"/>
  <c r="N468" i="2" s="1"/>
  <c r="N12" i="2" s="1"/>
  <c r="N682" i="2"/>
  <c r="N658" i="2" s="1"/>
  <c r="M855" i="2"/>
  <c r="O855" i="2" s="1"/>
  <c r="N128" i="2"/>
  <c r="N134" i="2"/>
  <c r="H774" i="2"/>
  <c r="M774" i="2"/>
  <c r="H342" i="2"/>
  <c r="M342" i="2"/>
  <c r="H310" i="2"/>
  <c r="M310" i="2"/>
  <c r="H822" i="2"/>
  <c r="M822" i="2"/>
  <c r="H766" i="2"/>
  <c r="M766" i="2"/>
  <c r="H574" i="2"/>
  <c r="M574" i="2"/>
  <c r="H382" i="2"/>
  <c r="M382" i="2"/>
  <c r="H274" i="2"/>
  <c r="M274" i="2"/>
  <c r="H666" i="2"/>
  <c r="M666" i="2"/>
  <c r="H250" i="2"/>
  <c r="M250" i="2"/>
  <c r="H894" i="2"/>
  <c r="M894" i="2"/>
  <c r="H430" i="2"/>
  <c r="M430" i="2"/>
  <c r="H322" i="2"/>
  <c r="M322" i="2"/>
  <c r="H967" i="2"/>
  <c r="M967" i="2"/>
  <c r="A967" i="2" s="1"/>
  <c r="H198" i="2"/>
  <c r="M198" i="2"/>
  <c r="N133" i="2"/>
  <c r="N127" i="2"/>
  <c r="H882" i="2"/>
  <c r="M882" i="2"/>
  <c r="H622" i="2"/>
  <c r="M622" i="2"/>
  <c r="H406" i="2"/>
  <c r="M406" i="2"/>
  <c r="H298" i="2"/>
  <c r="M298" i="2"/>
  <c r="H190" i="2"/>
  <c r="M190" i="2"/>
  <c r="H810" i="2"/>
  <c r="M810" i="2"/>
  <c r="H418" i="2"/>
  <c r="M418" i="2"/>
  <c r="H906" i="2"/>
  <c r="M906" i="2"/>
  <c r="H798" i="2"/>
  <c r="M798" i="2"/>
  <c r="H690" i="2"/>
  <c r="M690" i="2"/>
  <c r="H442" i="2"/>
  <c r="M442" i="2"/>
  <c r="H334" i="2"/>
  <c r="M334" i="2"/>
  <c r="H358" i="2"/>
  <c r="M358" i="2"/>
  <c r="O991" i="2"/>
  <c r="H870" i="2"/>
  <c r="M870" i="2"/>
  <c r="H262" i="2"/>
  <c r="M262" i="2"/>
  <c r="H850" i="2"/>
  <c r="M850" i="2"/>
  <c r="H790" i="2"/>
  <c r="M790" i="2"/>
  <c r="H726" i="2"/>
  <c r="M726" i="2"/>
  <c r="H474" i="2"/>
  <c r="M474" i="2"/>
  <c r="A474" i="2" s="1"/>
  <c r="H370" i="2"/>
  <c r="M370" i="2"/>
  <c r="H238" i="2"/>
  <c r="M238" i="2"/>
  <c r="H226" i="2"/>
  <c r="M226" i="2"/>
  <c r="H125" i="2"/>
  <c r="M125" i="2"/>
  <c r="N834" i="2"/>
  <c r="N856" i="2"/>
  <c r="N855" i="2" s="1"/>
  <c r="N148" i="2"/>
  <c r="N147" i="2" s="1"/>
  <c r="H516" i="2"/>
  <c r="H682" i="2"/>
  <c r="H942" i="2"/>
  <c r="H947" i="2"/>
  <c r="H946" i="2"/>
  <c r="H514" i="2"/>
  <c r="H834" i="2"/>
  <c r="H838" i="2"/>
  <c r="H42" i="2"/>
  <c r="H46" i="2"/>
  <c r="H840" i="2"/>
  <c r="H610" i="2"/>
  <c r="H215" i="2"/>
  <c r="H47" i="2"/>
  <c r="H718" i="2"/>
  <c r="H394" i="2"/>
  <c r="H855" i="2"/>
  <c r="H839" i="2"/>
  <c r="H562" i="2"/>
  <c r="H210" i="2"/>
  <c r="H214" i="2"/>
  <c r="H147" i="2"/>
  <c r="G880" i="2"/>
  <c r="G616" i="2"/>
  <c r="G400" i="2"/>
  <c r="G292" i="2"/>
  <c r="G184" i="2"/>
  <c r="G808" i="2"/>
  <c r="G412" i="2"/>
  <c r="G904" i="2"/>
  <c r="G796" i="2"/>
  <c r="G436" i="2"/>
  <c r="G328" i="2"/>
  <c r="G124" i="2"/>
  <c r="G352" i="2"/>
  <c r="G989" i="2"/>
  <c r="G868" i="2"/>
  <c r="G364" i="2"/>
  <c r="G256" i="2"/>
  <c r="G844" i="2"/>
  <c r="G772" i="2"/>
  <c r="G472" i="2"/>
  <c r="G340" i="2"/>
  <c r="G232" i="2"/>
  <c r="G220" i="2"/>
  <c r="G724" i="2"/>
  <c r="G304" i="2"/>
  <c r="G820" i="2"/>
  <c r="G760" i="2"/>
  <c r="G568" i="2"/>
  <c r="G376" i="2"/>
  <c r="G268" i="2"/>
  <c r="G664" i="2"/>
  <c r="G244" i="2"/>
  <c r="G892" i="2"/>
  <c r="G784" i="2"/>
  <c r="G424" i="2"/>
  <c r="G316" i="2"/>
  <c r="G965" i="2"/>
  <c r="G196" i="2"/>
  <c r="H653" i="2"/>
  <c r="H605" i="2"/>
  <c r="H209" i="2"/>
  <c r="H833" i="2"/>
  <c r="H557" i="2"/>
  <c r="H941" i="2"/>
  <c r="H389" i="2"/>
  <c r="H713" i="2"/>
  <c r="H19" i="2"/>
  <c r="H43" i="2"/>
  <c r="M118" i="2"/>
  <c r="A118" i="2" s="1"/>
  <c r="H26" i="2"/>
  <c r="H50" i="2"/>
  <c r="H45" i="2"/>
  <c r="H25" i="2"/>
  <c r="H49" i="2"/>
  <c r="M113" i="2"/>
  <c r="A113" i="2" s="1"/>
  <c r="H20" i="2"/>
  <c r="H44" i="2"/>
  <c r="M114" i="2"/>
  <c r="A114" i="2" s="1"/>
  <c r="H753" i="2"/>
  <c r="H757" i="2"/>
  <c r="H752" i="2"/>
  <c r="H751" i="2"/>
  <c r="H758" i="2"/>
  <c r="H488" i="2"/>
  <c r="H491" i="2"/>
  <c r="H493" i="2"/>
  <c r="H181" i="2"/>
  <c r="H176" i="2"/>
  <c r="H182" i="2"/>
  <c r="H487" i="2"/>
  <c r="H489" i="2"/>
  <c r="H494" i="2"/>
  <c r="H175" i="2"/>
  <c r="A147" i="2" l="1"/>
  <c r="O358" i="2"/>
  <c r="A358" i="2"/>
  <c r="O442" i="2"/>
  <c r="A442" i="2"/>
  <c r="O798" i="2"/>
  <c r="A798" i="2"/>
  <c r="O418" i="2"/>
  <c r="A418" i="2"/>
  <c r="O190" i="2"/>
  <c r="A190" i="2"/>
  <c r="O406" i="2"/>
  <c r="A406" i="2"/>
  <c r="O882" i="2"/>
  <c r="A882" i="2"/>
  <c r="O198" i="2"/>
  <c r="A198" i="2"/>
  <c r="O322" i="2"/>
  <c r="A322" i="2"/>
  <c r="O894" i="2"/>
  <c r="A894" i="2"/>
  <c r="O666" i="2"/>
  <c r="A666" i="2"/>
  <c r="O382" i="2"/>
  <c r="A382" i="2"/>
  <c r="O766" i="2"/>
  <c r="A766" i="2"/>
  <c r="O310" i="2"/>
  <c r="A310" i="2"/>
  <c r="O774" i="2"/>
  <c r="A774" i="2"/>
  <c r="O658" i="2"/>
  <c r="A658" i="2"/>
  <c r="M468" i="2"/>
  <c r="O468" i="2" s="1"/>
  <c r="A492" i="2"/>
  <c r="O226" i="2"/>
  <c r="A226" i="2"/>
  <c r="O370" i="2"/>
  <c r="A370" i="2"/>
  <c r="O726" i="2"/>
  <c r="A726" i="2"/>
  <c r="O850" i="2"/>
  <c r="A850" i="2"/>
  <c r="O870" i="2"/>
  <c r="A870" i="2"/>
  <c r="O9" i="2"/>
  <c r="A9" i="2"/>
  <c r="O334" i="2"/>
  <c r="A334" i="2"/>
  <c r="O690" i="2"/>
  <c r="A690" i="2"/>
  <c r="O906" i="2"/>
  <c r="A906" i="2"/>
  <c r="O810" i="2"/>
  <c r="A810" i="2"/>
  <c r="O298" i="2"/>
  <c r="A298" i="2"/>
  <c r="O622" i="2"/>
  <c r="A622" i="2"/>
  <c r="O430" i="2"/>
  <c r="A430" i="2"/>
  <c r="O250" i="2"/>
  <c r="A250" i="2"/>
  <c r="O274" i="2"/>
  <c r="A274" i="2"/>
  <c r="O574" i="2"/>
  <c r="A574" i="2"/>
  <c r="O822" i="2"/>
  <c r="A822" i="2"/>
  <c r="O342" i="2"/>
  <c r="A342" i="2"/>
  <c r="O125" i="2"/>
  <c r="A125" i="2"/>
  <c r="O238" i="2"/>
  <c r="A238" i="2"/>
  <c r="O790" i="2"/>
  <c r="A790" i="2"/>
  <c r="O262" i="2"/>
  <c r="A262" i="2"/>
  <c r="A855" i="2"/>
  <c r="O25" i="2"/>
  <c r="M13" i="2"/>
  <c r="A13" i="2" s="1"/>
  <c r="O20" i="2"/>
  <c r="M8" i="2"/>
  <c r="O474" i="2"/>
  <c r="O967" i="2"/>
  <c r="M942" i="2"/>
  <c r="O26" i="2"/>
  <c r="M14" i="2"/>
  <c r="O492" i="2"/>
  <c r="O19" i="2"/>
  <c r="M7" i="2"/>
  <c r="H965" i="2"/>
  <c r="I965" i="2"/>
  <c r="H376" i="2"/>
  <c r="I376" i="2"/>
  <c r="H436" i="2"/>
  <c r="I436" i="2"/>
  <c r="O113" i="2"/>
  <c r="M17" i="2"/>
  <c r="A17" i="2" s="1"/>
  <c r="O114" i="2"/>
  <c r="M18" i="2"/>
  <c r="A18" i="2" s="1"/>
  <c r="H196" i="2"/>
  <c r="I196" i="2"/>
  <c r="H784" i="2"/>
  <c r="I784" i="2"/>
  <c r="H268" i="2"/>
  <c r="I268" i="2"/>
  <c r="H820" i="2"/>
  <c r="I820" i="2"/>
  <c r="H232" i="2"/>
  <c r="I232" i="2"/>
  <c r="H844" i="2"/>
  <c r="I844" i="2"/>
  <c r="H868" i="2"/>
  <c r="I868" i="2"/>
  <c r="H328" i="2"/>
  <c r="I328" i="2"/>
  <c r="H904" i="2"/>
  <c r="I904" i="2"/>
  <c r="H292" i="2"/>
  <c r="I292" i="2"/>
  <c r="N25" i="2"/>
  <c r="N13" i="2" s="1"/>
  <c r="N20" i="2"/>
  <c r="N8" i="2" s="1"/>
  <c r="O118" i="2"/>
  <c r="M22" i="2"/>
  <c r="A22" i="2" s="1"/>
  <c r="H892" i="2"/>
  <c r="I892" i="2"/>
  <c r="H256" i="2"/>
  <c r="I256" i="2"/>
  <c r="H400" i="2"/>
  <c r="I400" i="2"/>
  <c r="H304" i="2"/>
  <c r="I304" i="2"/>
  <c r="H989" i="2"/>
  <c r="I989" i="2"/>
  <c r="H412" i="2"/>
  <c r="I412" i="2"/>
  <c r="H316" i="2"/>
  <c r="I316" i="2"/>
  <c r="H244" i="2"/>
  <c r="I244" i="2"/>
  <c r="H568" i="2"/>
  <c r="I568" i="2"/>
  <c r="H724" i="2"/>
  <c r="I724" i="2"/>
  <c r="H472" i="2"/>
  <c r="I472" i="2"/>
  <c r="H364" i="2"/>
  <c r="I364" i="2"/>
  <c r="H352" i="2"/>
  <c r="I352" i="2"/>
  <c r="H688" i="2"/>
  <c r="I688" i="2"/>
  <c r="H808" i="2"/>
  <c r="I808" i="2"/>
  <c r="H616" i="2"/>
  <c r="I616" i="2"/>
  <c r="H340" i="2"/>
  <c r="I340" i="2"/>
  <c r="H424" i="2"/>
  <c r="I424" i="2"/>
  <c r="H664" i="2"/>
  <c r="I664" i="2"/>
  <c r="H760" i="2"/>
  <c r="I760" i="2"/>
  <c r="H220" i="2"/>
  <c r="I220" i="2"/>
  <c r="H772" i="2"/>
  <c r="I772" i="2"/>
  <c r="H124" i="2"/>
  <c r="I124" i="2"/>
  <c r="H796" i="2"/>
  <c r="I796" i="2"/>
  <c r="H184" i="2"/>
  <c r="I184" i="2"/>
  <c r="H880" i="2"/>
  <c r="I880" i="2"/>
  <c r="N19" i="2"/>
  <c r="N7" i="2" s="1"/>
  <c r="N26" i="2"/>
  <c r="N14" i="2" s="1"/>
  <c r="N114" i="2"/>
  <c r="N18" i="2" s="1"/>
  <c r="H546" i="2"/>
  <c r="M546" i="2"/>
  <c r="H642" i="2"/>
  <c r="M642" i="2"/>
  <c r="H522" i="2"/>
  <c r="M522" i="2"/>
  <c r="N113" i="2"/>
  <c r="M112" i="2"/>
  <c r="O112" i="2" s="1"/>
  <c r="O13" i="2"/>
  <c r="H594" i="2"/>
  <c r="M594" i="2"/>
  <c r="H678" i="2"/>
  <c r="M678" i="2"/>
  <c r="H534" i="2"/>
  <c r="M534" i="2"/>
  <c r="H630" i="2"/>
  <c r="M630" i="2"/>
  <c r="H498" i="2"/>
  <c r="M498" i="2"/>
  <c r="A498" i="2" s="1"/>
  <c r="N118" i="2"/>
  <c r="N22" i="2" s="1"/>
  <c r="H510" i="2"/>
  <c r="M510" i="2"/>
  <c r="H702" i="2"/>
  <c r="M702" i="2"/>
  <c r="H738" i="2"/>
  <c r="M738" i="2"/>
  <c r="A738" i="2" s="1"/>
  <c r="H582" i="2"/>
  <c r="M582" i="2"/>
  <c r="N850" i="2"/>
  <c r="M844" i="2"/>
  <c r="O844" i="2" s="1"/>
  <c r="M838" i="2"/>
  <c r="N870" i="2"/>
  <c r="N868" i="2" s="1"/>
  <c r="N867" i="2" s="1"/>
  <c r="M868" i="2"/>
  <c r="O868" i="2" s="1"/>
  <c r="N358" i="2"/>
  <c r="N352" i="2" s="1"/>
  <c r="N351" i="2" s="1"/>
  <c r="M352" i="2"/>
  <c r="O352" i="2" s="1"/>
  <c r="N442" i="2"/>
  <c r="N436" i="2" s="1"/>
  <c r="N435" i="2" s="1"/>
  <c r="M436" i="2"/>
  <c r="O436" i="2" s="1"/>
  <c r="N798" i="2"/>
  <c r="N796" i="2" s="1"/>
  <c r="N795" i="2" s="1"/>
  <c r="M796" i="2"/>
  <c r="O796" i="2" s="1"/>
  <c r="N418" i="2"/>
  <c r="N412" i="2" s="1"/>
  <c r="N411" i="2" s="1"/>
  <c r="M412" i="2"/>
  <c r="O412" i="2" s="1"/>
  <c r="N190" i="2"/>
  <c r="N184" i="2" s="1"/>
  <c r="N183" i="2" s="1"/>
  <c r="M184" i="2"/>
  <c r="O184" i="2" s="1"/>
  <c r="N406" i="2"/>
  <c r="M394" i="2"/>
  <c r="M400" i="2"/>
  <c r="O400" i="2" s="1"/>
  <c r="N882" i="2"/>
  <c r="N880" i="2" s="1"/>
  <c r="N879" i="2" s="1"/>
  <c r="M880" i="2"/>
  <c r="O880" i="2" s="1"/>
  <c r="N967" i="2"/>
  <c r="N942" i="2" s="1"/>
  <c r="M965" i="2"/>
  <c r="O965" i="2" s="1"/>
  <c r="N430" i="2"/>
  <c r="N424" i="2" s="1"/>
  <c r="N423" i="2" s="1"/>
  <c r="M424" i="2"/>
  <c r="O424" i="2" s="1"/>
  <c r="N250" i="2"/>
  <c r="N244" i="2" s="1"/>
  <c r="N243" i="2" s="1"/>
  <c r="M244" i="2"/>
  <c r="O244" i="2" s="1"/>
  <c r="N274" i="2"/>
  <c r="N268" i="2" s="1"/>
  <c r="N267" i="2" s="1"/>
  <c r="M268" i="2"/>
  <c r="O268" i="2" s="1"/>
  <c r="N574" i="2"/>
  <c r="M562" i="2"/>
  <c r="A562" i="2" s="1"/>
  <c r="M568" i="2"/>
  <c r="O568" i="2" s="1"/>
  <c r="N822" i="2"/>
  <c r="N820" i="2" s="1"/>
  <c r="N819" i="2" s="1"/>
  <c r="M820" i="2"/>
  <c r="O820" i="2" s="1"/>
  <c r="N342" i="2"/>
  <c r="M340" i="2"/>
  <c r="O340" i="2" s="1"/>
  <c r="M210" i="2"/>
  <c r="M750" i="2"/>
  <c r="N262" i="2"/>
  <c r="N256" i="2" s="1"/>
  <c r="N255" i="2" s="1"/>
  <c r="M256" i="2"/>
  <c r="O256" i="2" s="1"/>
  <c r="N989" i="2"/>
  <c r="N988" i="2" s="1"/>
  <c r="M989" i="2"/>
  <c r="O989" i="2" s="1"/>
  <c r="N334" i="2"/>
  <c r="N328" i="2" s="1"/>
  <c r="N327" i="2" s="1"/>
  <c r="M328" i="2"/>
  <c r="O328" i="2" s="1"/>
  <c r="N690" i="2"/>
  <c r="N688" i="2" s="1"/>
  <c r="N687" i="2" s="1"/>
  <c r="M688" i="2"/>
  <c r="N906" i="2"/>
  <c r="N904" i="2" s="1"/>
  <c r="N903" i="2" s="1"/>
  <c r="M904" i="2"/>
  <c r="O904" i="2" s="1"/>
  <c r="N810" i="2"/>
  <c r="N808" i="2" s="1"/>
  <c r="N807" i="2" s="1"/>
  <c r="M808" i="2"/>
  <c r="O808" i="2" s="1"/>
  <c r="N298" i="2"/>
  <c r="N292" i="2" s="1"/>
  <c r="N291" i="2" s="1"/>
  <c r="M292" i="2"/>
  <c r="O292" i="2" s="1"/>
  <c r="N622" i="2"/>
  <c r="M610" i="2"/>
  <c r="M616" i="2"/>
  <c r="O616" i="2" s="1"/>
  <c r="N198" i="2"/>
  <c r="M196" i="2"/>
  <c r="O196" i="2" s="1"/>
  <c r="N322" i="2"/>
  <c r="N316" i="2" s="1"/>
  <c r="N315" i="2" s="1"/>
  <c r="M316" i="2"/>
  <c r="O316" i="2" s="1"/>
  <c r="N894" i="2"/>
  <c r="N892" i="2" s="1"/>
  <c r="N891" i="2" s="1"/>
  <c r="M892" i="2"/>
  <c r="O892" i="2" s="1"/>
  <c r="N666" i="2"/>
  <c r="M664" i="2"/>
  <c r="O664" i="2" s="1"/>
  <c r="N382" i="2"/>
  <c r="N376" i="2" s="1"/>
  <c r="N375" i="2" s="1"/>
  <c r="M376" i="2"/>
  <c r="O376" i="2" s="1"/>
  <c r="N766" i="2"/>
  <c r="N760" i="2" s="1"/>
  <c r="N759" i="2" s="1"/>
  <c r="M760" i="2"/>
  <c r="O760" i="2" s="1"/>
  <c r="N310" i="2"/>
  <c r="N304" i="2" s="1"/>
  <c r="N303" i="2" s="1"/>
  <c r="M304" i="2"/>
  <c r="O304" i="2" s="1"/>
  <c r="N774" i="2"/>
  <c r="N772" i="2" s="1"/>
  <c r="N771" i="2" s="1"/>
  <c r="M772" i="2"/>
  <c r="O772" i="2" s="1"/>
  <c r="N790" i="2"/>
  <c r="M784" i="2"/>
  <c r="O784" i="2" s="1"/>
  <c r="N726" i="2"/>
  <c r="M724" i="2"/>
  <c r="O724" i="2" s="1"/>
  <c r="N474" i="2"/>
  <c r="M472" i="2"/>
  <c r="O472" i="2" s="1"/>
  <c r="N370" i="2"/>
  <c r="N364" i="2" s="1"/>
  <c r="N363" i="2" s="1"/>
  <c r="M364" i="2"/>
  <c r="O364" i="2" s="1"/>
  <c r="N238" i="2"/>
  <c r="N232" i="2" s="1"/>
  <c r="N231" i="2" s="1"/>
  <c r="M232" i="2"/>
  <c r="O232" i="2" s="1"/>
  <c r="N226" i="2"/>
  <c r="M214" i="2"/>
  <c r="M220" i="2"/>
  <c r="O220" i="2" s="1"/>
  <c r="N125" i="2"/>
  <c r="M124" i="2"/>
  <c r="O124" i="2" s="1"/>
  <c r="H114" i="2"/>
  <c r="H118" i="2"/>
  <c r="H113" i="2"/>
  <c r="H654" i="2"/>
  <c r="H41" i="2"/>
  <c r="H178" i="2"/>
  <c r="H174" i="2"/>
  <c r="H22" i="2"/>
  <c r="H606" i="2"/>
  <c r="H714" i="2"/>
  <c r="H750" i="2"/>
  <c r="H180" i="2"/>
  <c r="H18" i="2"/>
  <c r="H24" i="2"/>
  <c r="H558" i="2"/>
  <c r="H756" i="2"/>
  <c r="H177" i="2"/>
  <c r="H492" i="2"/>
  <c r="H179" i="2"/>
  <c r="H23" i="2"/>
  <c r="H658" i="2"/>
  <c r="H755" i="2"/>
  <c r="H48" i="2"/>
  <c r="H21" i="2"/>
  <c r="G676" i="2"/>
  <c r="G736" i="2"/>
  <c r="G532" i="2"/>
  <c r="G940" i="2"/>
  <c r="G628" i="2"/>
  <c r="G496" i="2"/>
  <c r="G195" i="2"/>
  <c r="G315" i="2"/>
  <c r="G783" i="2"/>
  <c r="G243" i="2"/>
  <c r="G267" i="2"/>
  <c r="G567" i="2"/>
  <c r="G819" i="2"/>
  <c r="G723" i="2"/>
  <c r="G231" i="2"/>
  <c r="G471" i="2"/>
  <c r="G580" i="2"/>
  <c r="G843" i="2"/>
  <c r="G363" i="2"/>
  <c r="G867" i="2"/>
  <c r="G351" i="2"/>
  <c r="G327" i="2"/>
  <c r="I687" i="2"/>
  <c r="G903" i="2"/>
  <c r="G807" i="2"/>
  <c r="G291" i="2"/>
  <c r="G615" i="2"/>
  <c r="G592" i="2"/>
  <c r="G544" i="2"/>
  <c r="G640" i="2"/>
  <c r="G508" i="2"/>
  <c r="G700" i="2"/>
  <c r="G520" i="2"/>
  <c r="G964" i="2"/>
  <c r="G423" i="2"/>
  <c r="G891" i="2"/>
  <c r="G663" i="2"/>
  <c r="G375" i="2"/>
  <c r="G759" i="2"/>
  <c r="G303" i="2"/>
  <c r="G219" i="2"/>
  <c r="G339" i="2"/>
  <c r="G771" i="2"/>
  <c r="G255" i="2"/>
  <c r="G988" i="2"/>
  <c r="G123" i="2"/>
  <c r="G435" i="2"/>
  <c r="G795" i="2"/>
  <c r="G411" i="2"/>
  <c r="G183" i="2"/>
  <c r="G399" i="2"/>
  <c r="G879" i="2"/>
  <c r="H17" i="2"/>
  <c r="H173" i="2"/>
  <c r="H485" i="2"/>
  <c r="G112" i="2"/>
  <c r="A112" i="2" s="1"/>
  <c r="H749" i="2"/>
  <c r="H465" i="2"/>
  <c r="H469" i="2"/>
  <c r="H470" i="2"/>
  <c r="H464" i="2"/>
  <c r="H463" i="2"/>
  <c r="I879" i="2" l="1"/>
  <c r="I795" i="2"/>
  <c r="I255" i="2"/>
  <c r="I303" i="2"/>
  <c r="I891" i="2"/>
  <c r="I903" i="2"/>
  <c r="I867" i="2"/>
  <c r="I471" i="2"/>
  <c r="I567" i="2"/>
  <c r="I315" i="2"/>
  <c r="O610" i="2"/>
  <c r="A610" i="2"/>
  <c r="O688" i="2"/>
  <c r="A688" i="2"/>
  <c r="O750" i="2"/>
  <c r="A750" i="2"/>
  <c r="O394" i="2"/>
  <c r="A394" i="2"/>
  <c r="O522" i="2"/>
  <c r="A522" i="2"/>
  <c r="O546" i="2"/>
  <c r="A546" i="2"/>
  <c r="O942" i="2"/>
  <c r="A942" i="2"/>
  <c r="A400" i="2"/>
  <c r="A772" i="2"/>
  <c r="A424" i="2"/>
  <c r="A340" i="2"/>
  <c r="A124" i="2"/>
  <c r="A316" i="2"/>
  <c r="A880" i="2"/>
  <c r="A436" i="2"/>
  <c r="A820" i="2"/>
  <c r="I399" i="2"/>
  <c r="I759" i="2"/>
  <c r="I195" i="2"/>
  <c r="O210" i="2"/>
  <c r="A210" i="2"/>
  <c r="O582" i="2"/>
  <c r="A582" i="2"/>
  <c r="O702" i="2"/>
  <c r="A702" i="2"/>
  <c r="O630" i="2"/>
  <c r="A630" i="2"/>
  <c r="O678" i="2"/>
  <c r="A678" i="2"/>
  <c r="A412" i="2"/>
  <c r="A220" i="2"/>
  <c r="A724" i="2"/>
  <c r="A376" i="2"/>
  <c r="A364" i="2"/>
  <c r="A352" i="2"/>
  <c r="A796" i="2"/>
  <c r="M12" i="2"/>
  <c r="A12" i="2" s="1"/>
  <c r="A468" i="2"/>
  <c r="A989" i="2"/>
  <c r="A268" i="2"/>
  <c r="I435" i="2"/>
  <c r="I363" i="2"/>
  <c r="I375" i="2"/>
  <c r="I291" i="2"/>
  <c r="O838" i="2"/>
  <c r="A838" i="2"/>
  <c r="O642" i="2"/>
  <c r="A642" i="2"/>
  <c r="O14" i="2"/>
  <c r="A14" i="2"/>
  <c r="A328" i="2"/>
  <c r="A760" i="2"/>
  <c r="A244" i="2"/>
  <c r="A292" i="2"/>
  <c r="A472" i="2"/>
  <c r="A304" i="2"/>
  <c r="A256" i="2"/>
  <c r="A616" i="2"/>
  <c r="A844" i="2"/>
  <c r="A784" i="2"/>
  <c r="I771" i="2"/>
  <c r="I423" i="2"/>
  <c r="I615" i="2"/>
  <c r="I231" i="2"/>
  <c r="I267" i="2"/>
  <c r="I183" i="2"/>
  <c r="I123" i="2"/>
  <c r="I339" i="2"/>
  <c r="I964" i="2"/>
  <c r="I327" i="2"/>
  <c r="I843" i="2"/>
  <c r="I723" i="2"/>
  <c r="I243" i="2"/>
  <c r="I411" i="2"/>
  <c r="I988" i="2"/>
  <c r="I219" i="2"/>
  <c r="I663" i="2"/>
  <c r="I807" i="2"/>
  <c r="I351" i="2"/>
  <c r="I819" i="2"/>
  <c r="I783" i="2"/>
  <c r="O214" i="2"/>
  <c r="A214" i="2"/>
  <c r="O510" i="2"/>
  <c r="A510" i="2"/>
  <c r="O534" i="2"/>
  <c r="A534" i="2"/>
  <c r="O594" i="2"/>
  <c r="A594" i="2"/>
  <c r="O7" i="2"/>
  <c r="A7" i="2"/>
  <c r="O8" i="2"/>
  <c r="A8" i="2"/>
  <c r="A868" i="2"/>
  <c r="A664" i="2"/>
  <c r="A184" i="2"/>
  <c r="A904" i="2"/>
  <c r="A568" i="2"/>
  <c r="A965" i="2"/>
  <c r="A892" i="2"/>
  <c r="A808" i="2"/>
  <c r="A232" i="2"/>
  <c r="A196" i="2"/>
  <c r="O22" i="2"/>
  <c r="O18" i="2"/>
  <c r="N472" i="2"/>
  <c r="N471" i="2" s="1"/>
  <c r="O498" i="2"/>
  <c r="O562" i="2"/>
  <c r="M490" i="2"/>
  <c r="O17" i="2"/>
  <c r="M5" i="2"/>
  <c r="M754" i="2"/>
  <c r="M654" i="2"/>
  <c r="H520" i="2"/>
  <c r="I520" i="2"/>
  <c r="H628" i="2"/>
  <c r="I628" i="2"/>
  <c r="H712" i="2"/>
  <c r="I712" i="2"/>
  <c r="H832" i="2"/>
  <c r="I832" i="2"/>
  <c r="H640" i="2"/>
  <c r="I640" i="2"/>
  <c r="H496" i="2"/>
  <c r="I496" i="2"/>
  <c r="H532" i="2"/>
  <c r="I532" i="2"/>
  <c r="M714" i="2"/>
  <c r="O738" i="2"/>
  <c r="H556" i="2"/>
  <c r="I556" i="2"/>
  <c r="H208" i="2"/>
  <c r="I208" i="2"/>
  <c r="H544" i="2"/>
  <c r="I544" i="2"/>
  <c r="H580" i="2"/>
  <c r="I580" i="2"/>
  <c r="H736" i="2"/>
  <c r="I736" i="2"/>
  <c r="H652" i="2"/>
  <c r="I652" i="2"/>
  <c r="H700" i="2"/>
  <c r="I700" i="2"/>
  <c r="H592" i="2"/>
  <c r="I592" i="2"/>
  <c r="H940" i="2"/>
  <c r="I940" i="2"/>
  <c r="H676" i="2"/>
  <c r="I676" i="2"/>
  <c r="N17" i="2"/>
  <c r="N5" i="2" s="1"/>
  <c r="H604" i="2"/>
  <c r="I604" i="2"/>
  <c r="H112" i="2"/>
  <c r="I112" i="2"/>
  <c r="H508" i="2"/>
  <c r="I508" i="2"/>
  <c r="H388" i="2"/>
  <c r="I388" i="2"/>
  <c r="H40" i="2"/>
  <c r="I40" i="2"/>
  <c r="M174" i="2"/>
  <c r="N112" i="2"/>
  <c r="N111" i="2" s="1"/>
  <c r="M363" i="2"/>
  <c r="O363" i="2" s="1"/>
  <c r="M771" i="2"/>
  <c r="O771" i="2" s="1"/>
  <c r="M759" i="2"/>
  <c r="O759" i="2" s="1"/>
  <c r="M663" i="2"/>
  <c r="O663" i="2" s="1"/>
  <c r="M267" i="2"/>
  <c r="O267" i="2" s="1"/>
  <c r="M423" i="2"/>
  <c r="O423" i="2" s="1"/>
  <c r="M388" i="2"/>
  <c r="M411" i="2"/>
  <c r="O411" i="2" s="1"/>
  <c r="M435" i="2"/>
  <c r="O435" i="2" s="1"/>
  <c r="M867" i="2"/>
  <c r="O867" i="2" s="1"/>
  <c r="O12" i="2"/>
  <c r="N630" i="2"/>
  <c r="M628" i="2"/>
  <c r="O628" i="2" s="1"/>
  <c r="M606" i="2"/>
  <c r="N678" i="2"/>
  <c r="N676" i="2" s="1"/>
  <c r="N675" i="2" s="1"/>
  <c r="M676" i="2"/>
  <c r="O676" i="2" s="1"/>
  <c r="M111" i="2"/>
  <c r="O111" i="2" s="1"/>
  <c r="M123" i="2"/>
  <c r="O123" i="2" s="1"/>
  <c r="M652" i="2"/>
  <c r="M315" i="2"/>
  <c r="O315" i="2" s="1"/>
  <c r="M291" i="2"/>
  <c r="O291" i="2" s="1"/>
  <c r="M903" i="2"/>
  <c r="O903" i="2" s="1"/>
  <c r="M327" i="2"/>
  <c r="O327" i="2" s="1"/>
  <c r="M255" i="2"/>
  <c r="O255" i="2" s="1"/>
  <c r="M339" i="2"/>
  <c r="O339" i="2" s="1"/>
  <c r="M567" i="2"/>
  <c r="O567" i="2" s="1"/>
  <c r="M879" i="2"/>
  <c r="O879" i="2" s="1"/>
  <c r="N582" i="2"/>
  <c r="M558" i="2"/>
  <c r="M580" i="2"/>
  <c r="O580" i="2" s="1"/>
  <c r="N702" i="2"/>
  <c r="N700" i="2" s="1"/>
  <c r="N699" i="2" s="1"/>
  <c r="M700" i="2"/>
  <c r="O700" i="2" s="1"/>
  <c r="N642" i="2"/>
  <c r="N640" i="2" s="1"/>
  <c r="N639" i="2" s="1"/>
  <c r="M640" i="2"/>
  <c r="O640" i="2" s="1"/>
  <c r="M231" i="2"/>
  <c r="O231" i="2" s="1"/>
  <c r="M471" i="2"/>
  <c r="O471" i="2" s="1"/>
  <c r="M723" i="2"/>
  <c r="O723" i="2" s="1"/>
  <c r="M783" i="2"/>
  <c r="O783" i="2" s="1"/>
  <c r="M303" i="2"/>
  <c r="O303" i="2" s="1"/>
  <c r="M375" i="2"/>
  <c r="O375" i="2" s="1"/>
  <c r="M615" i="2"/>
  <c r="O615" i="2" s="1"/>
  <c r="M243" i="2"/>
  <c r="O243" i="2" s="1"/>
  <c r="M964" i="2"/>
  <c r="O964" i="2" s="1"/>
  <c r="M183" i="2"/>
  <c r="O183" i="2" s="1"/>
  <c r="M795" i="2"/>
  <c r="O795" i="2" s="1"/>
  <c r="M351" i="2"/>
  <c r="O351" i="2" s="1"/>
  <c r="M832" i="2"/>
  <c r="N498" i="2"/>
  <c r="M496" i="2"/>
  <c r="O496" i="2" s="1"/>
  <c r="N534" i="2"/>
  <c r="N532" i="2" s="1"/>
  <c r="N531" i="2" s="1"/>
  <c r="M532" i="2"/>
  <c r="O532" i="2" s="1"/>
  <c r="N594" i="2"/>
  <c r="N592" i="2" s="1"/>
  <c r="N591" i="2" s="1"/>
  <c r="M592" i="2"/>
  <c r="O592" i="2" s="1"/>
  <c r="M219" i="2"/>
  <c r="O219" i="2" s="1"/>
  <c r="M891" i="2"/>
  <c r="O891" i="2" s="1"/>
  <c r="M195" i="2"/>
  <c r="O195" i="2" s="1"/>
  <c r="M604" i="2"/>
  <c r="M807" i="2"/>
  <c r="O807" i="2" s="1"/>
  <c r="M687" i="2"/>
  <c r="M988" i="2"/>
  <c r="O988" i="2" s="1"/>
  <c r="M819" i="2"/>
  <c r="O819" i="2" s="1"/>
  <c r="M940" i="2"/>
  <c r="O940" i="2" s="1"/>
  <c r="M399" i="2"/>
  <c r="O399" i="2" s="1"/>
  <c r="M843" i="2"/>
  <c r="O843" i="2" s="1"/>
  <c r="N738" i="2"/>
  <c r="N736" i="2" s="1"/>
  <c r="N735" i="2" s="1"/>
  <c r="M736" i="2"/>
  <c r="O736" i="2" s="1"/>
  <c r="N510" i="2"/>
  <c r="N508" i="2" s="1"/>
  <c r="N507" i="2" s="1"/>
  <c r="M508" i="2"/>
  <c r="O508" i="2" s="1"/>
  <c r="N522" i="2"/>
  <c r="N520" i="2" s="1"/>
  <c r="N519" i="2" s="1"/>
  <c r="M520" i="2"/>
  <c r="O520" i="2" s="1"/>
  <c r="N546" i="2"/>
  <c r="N544" i="2" s="1"/>
  <c r="N543" i="2" s="1"/>
  <c r="M544" i="2"/>
  <c r="O544" i="2" s="1"/>
  <c r="N196" i="2"/>
  <c r="N195" i="2" s="1"/>
  <c r="N394" i="2"/>
  <c r="N388" i="2" s="1"/>
  <c r="N387" i="2" s="1"/>
  <c r="N400" i="2"/>
  <c r="N399" i="2" s="1"/>
  <c r="N750" i="2"/>
  <c r="N664" i="2"/>
  <c r="N663" i="2" s="1"/>
  <c r="N210" i="2"/>
  <c r="N174" i="2" s="1"/>
  <c r="N340" i="2"/>
  <c r="N339" i="2" s="1"/>
  <c r="N562" i="2"/>
  <c r="N568" i="2"/>
  <c r="N567" i="2" s="1"/>
  <c r="N610" i="2"/>
  <c r="N616" i="2"/>
  <c r="N615" i="2" s="1"/>
  <c r="N940" i="2"/>
  <c r="N939" i="2" s="1"/>
  <c r="N965" i="2"/>
  <c r="N964" i="2" s="1"/>
  <c r="N844" i="2"/>
  <c r="N843" i="2" s="1"/>
  <c r="N838" i="2"/>
  <c r="N832" i="2" s="1"/>
  <c r="N831" i="2" s="1"/>
  <c r="N784" i="2"/>
  <c r="N783" i="2" s="1"/>
  <c r="N724" i="2"/>
  <c r="N723" i="2" s="1"/>
  <c r="M208" i="2"/>
  <c r="M178" i="2"/>
  <c r="N214" i="2"/>
  <c r="N220" i="2"/>
  <c r="N219" i="2" s="1"/>
  <c r="M16" i="2"/>
  <c r="N124" i="2"/>
  <c r="N123" i="2" s="1"/>
  <c r="H13" i="2"/>
  <c r="H771" i="2"/>
  <c r="H759" i="2"/>
  <c r="H423" i="2"/>
  <c r="H435" i="2"/>
  <c r="H255" i="2"/>
  <c r="H807" i="2"/>
  <c r="H687" i="2"/>
  <c r="H363" i="2"/>
  <c r="H231" i="2"/>
  <c r="H267" i="2"/>
  <c r="H486" i="2"/>
  <c r="H467" i="2"/>
  <c r="H339" i="2"/>
  <c r="H303" i="2"/>
  <c r="H375" i="2"/>
  <c r="H891" i="2"/>
  <c r="H964" i="2"/>
  <c r="H219" i="2"/>
  <c r="H663" i="2"/>
  <c r="H399" i="2"/>
  <c r="H411" i="2"/>
  <c r="H988" i="2"/>
  <c r="H615" i="2"/>
  <c r="H351" i="2"/>
  <c r="H819" i="2"/>
  <c r="H783" i="2"/>
  <c r="H195" i="2"/>
  <c r="H490" i="2"/>
  <c r="H468" i="2"/>
  <c r="H754" i="2"/>
  <c r="H879" i="2"/>
  <c r="H183" i="2"/>
  <c r="H795" i="2"/>
  <c r="H123" i="2"/>
  <c r="H291" i="2"/>
  <c r="H903" i="2"/>
  <c r="H327" i="2"/>
  <c r="H867" i="2"/>
  <c r="H843" i="2"/>
  <c r="H471" i="2"/>
  <c r="H723" i="2"/>
  <c r="H567" i="2"/>
  <c r="H243" i="2"/>
  <c r="H315" i="2"/>
  <c r="H7" i="2"/>
  <c r="G111" i="2"/>
  <c r="I555" i="2"/>
  <c r="I207" i="2"/>
  <c r="G519" i="2"/>
  <c r="G507" i="2"/>
  <c r="G543" i="2"/>
  <c r="G579" i="2"/>
  <c r="G627" i="2"/>
  <c r="I387" i="2"/>
  <c r="G735" i="2"/>
  <c r="I39" i="2"/>
  <c r="I603" i="2"/>
  <c r="I711" i="2"/>
  <c r="I651" i="2"/>
  <c r="I831" i="2"/>
  <c r="G699" i="2"/>
  <c r="G639" i="2"/>
  <c r="G591" i="2"/>
  <c r="G495" i="2"/>
  <c r="G939" i="2"/>
  <c r="G531" i="2"/>
  <c r="G675" i="2"/>
  <c r="H8" i="2"/>
  <c r="H461" i="2"/>
  <c r="H14" i="2"/>
  <c r="I939" i="2" l="1"/>
  <c r="I627" i="2"/>
  <c r="I531" i="2"/>
  <c r="I639" i="2"/>
  <c r="I507" i="2"/>
  <c r="I111" i="2"/>
  <c r="A111" i="2"/>
  <c r="O16" i="2"/>
  <c r="A16" i="2"/>
  <c r="O208" i="2"/>
  <c r="A208" i="2"/>
  <c r="O606" i="2"/>
  <c r="A606" i="2"/>
  <c r="O714" i="2"/>
  <c r="A714" i="2"/>
  <c r="O754" i="2"/>
  <c r="A754" i="2"/>
  <c r="A628" i="2"/>
  <c r="A807" i="2"/>
  <c r="A663" i="2"/>
  <c r="A988" i="2"/>
  <c r="A736" i="2"/>
  <c r="A339" i="2"/>
  <c r="A183" i="2"/>
  <c r="A231" i="2"/>
  <c r="A423" i="2"/>
  <c r="A496" i="2"/>
  <c r="A508" i="2"/>
  <c r="A195" i="2"/>
  <c r="A399" i="2"/>
  <c r="A567" i="2"/>
  <c r="A867" i="2"/>
  <c r="A592" i="2"/>
  <c r="A303" i="2"/>
  <c r="A795" i="2"/>
  <c r="O604" i="2"/>
  <c r="A604" i="2"/>
  <c r="O558" i="2"/>
  <c r="A558" i="2"/>
  <c r="O5" i="2"/>
  <c r="A5" i="2"/>
  <c r="A783" i="2"/>
  <c r="A580" i="2"/>
  <c r="A243" i="2"/>
  <c r="A843" i="2"/>
  <c r="A640" i="2"/>
  <c r="A291" i="2"/>
  <c r="A532" i="2"/>
  <c r="A435" i="2"/>
  <c r="A940" i="2"/>
  <c r="A700" i="2"/>
  <c r="I699" i="2"/>
  <c r="I495" i="2"/>
  <c r="I579" i="2"/>
  <c r="A351" i="2"/>
  <c r="A544" i="2"/>
  <c r="A219" i="2"/>
  <c r="A411" i="2"/>
  <c r="A964" i="2"/>
  <c r="A123" i="2"/>
  <c r="A267" i="2"/>
  <c r="A615" i="2"/>
  <c r="A771" i="2"/>
  <c r="A363" i="2"/>
  <c r="A759" i="2"/>
  <c r="A315" i="2"/>
  <c r="A471" i="2"/>
  <c r="A903" i="2"/>
  <c r="A891" i="2"/>
  <c r="A255" i="2"/>
  <c r="A879" i="2"/>
  <c r="I519" i="2"/>
  <c r="I675" i="2"/>
  <c r="I591" i="2"/>
  <c r="I735" i="2"/>
  <c r="I543" i="2"/>
  <c r="O178" i="2"/>
  <c r="A178" i="2"/>
  <c r="O687" i="2"/>
  <c r="A687" i="2"/>
  <c r="O832" i="2"/>
  <c r="A832" i="2"/>
  <c r="O652" i="2"/>
  <c r="A652" i="2"/>
  <c r="O388" i="2"/>
  <c r="A388" i="2"/>
  <c r="O174" i="2"/>
  <c r="A174" i="2"/>
  <c r="O654" i="2"/>
  <c r="A654" i="2"/>
  <c r="O490" i="2"/>
  <c r="A490" i="2"/>
  <c r="A676" i="2"/>
  <c r="A819" i="2"/>
  <c r="A520" i="2"/>
  <c r="A723" i="2"/>
  <c r="A327" i="2"/>
  <c r="A375" i="2"/>
  <c r="M748" i="2"/>
  <c r="M747" i="2" s="1"/>
  <c r="N490" i="2"/>
  <c r="M486" i="2"/>
  <c r="M466" i="2"/>
  <c r="N496" i="2"/>
  <c r="N495" i="2" s="1"/>
  <c r="M712" i="2"/>
  <c r="H748" i="2"/>
  <c r="I748" i="2"/>
  <c r="H172" i="2"/>
  <c r="I172" i="2"/>
  <c r="H484" i="2"/>
  <c r="I484" i="2"/>
  <c r="H16" i="2"/>
  <c r="I16" i="2"/>
  <c r="N754" i="2"/>
  <c r="N748" i="2" s="1"/>
  <c r="N747" i="2" s="1"/>
  <c r="N714" i="2"/>
  <c r="N712" i="2" s="1"/>
  <c r="N711" i="2" s="1"/>
  <c r="N654" i="2"/>
  <c r="N652" i="2" s="1"/>
  <c r="N651" i="2" s="1"/>
  <c r="M556" i="2"/>
  <c r="M543" i="2"/>
  <c r="O543" i="2" s="1"/>
  <c r="M495" i="2"/>
  <c r="O495" i="2" s="1"/>
  <c r="M831" i="2"/>
  <c r="M15" i="2"/>
  <c r="M735" i="2"/>
  <c r="O735" i="2" s="1"/>
  <c r="M939" i="2"/>
  <c r="O939" i="2" s="1"/>
  <c r="M531" i="2"/>
  <c r="O531" i="2" s="1"/>
  <c r="M579" i="2"/>
  <c r="O579" i="2" s="1"/>
  <c r="M675" i="2"/>
  <c r="O675" i="2" s="1"/>
  <c r="M627" i="2"/>
  <c r="O627" i="2" s="1"/>
  <c r="M387" i="2"/>
  <c r="M207" i="2"/>
  <c r="M507" i="2"/>
  <c r="O507" i="2" s="1"/>
  <c r="M591" i="2"/>
  <c r="O591" i="2" s="1"/>
  <c r="M699" i="2"/>
  <c r="O699" i="2" s="1"/>
  <c r="M651" i="2"/>
  <c r="N606" i="2"/>
  <c r="N604" i="2" s="1"/>
  <c r="N603" i="2" s="1"/>
  <c r="N628" i="2"/>
  <c r="N627" i="2" s="1"/>
  <c r="M519" i="2"/>
  <c r="O519" i="2" s="1"/>
  <c r="M603" i="2"/>
  <c r="M639" i="2"/>
  <c r="O639" i="2" s="1"/>
  <c r="N558" i="2"/>
  <c r="N556" i="2" s="1"/>
  <c r="N555" i="2" s="1"/>
  <c r="N580" i="2"/>
  <c r="N579" i="2" s="1"/>
  <c r="M172" i="2"/>
  <c r="N208" i="2"/>
  <c r="N207" i="2" s="1"/>
  <c r="N178" i="2"/>
  <c r="N16" i="2"/>
  <c r="N15" i="2" s="1"/>
  <c r="H111" i="2"/>
  <c r="H531" i="2"/>
  <c r="H639" i="2"/>
  <c r="H711" i="2"/>
  <c r="H387" i="2"/>
  <c r="H507" i="2"/>
  <c r="H462" i="2"/>
  <c r="H11" i="2"/>
  <c r="H555" i="2"/>
  <c r="H495" i="2"/>
  <c r="H831" i="2"/>
  <c r="H39" i="2"/>
  <c r="H579" i="2"/>
  <c r="H207" i="2"/>
  <c r="H466" i="2"/>
  <c r="H12" i="2"/>
  <c r="H9" i="2"/>
  <c r="H675" i="2"/>
  <c r="H939" i="2"/>
  <c r="H591" i="2"/>
  <c r="H699" i="2"/>
  <c r="H651" i="2"/>
  <c r="H603" i="2"/>
  <c r="H735" i="2"/>
  <c r="H627" i="2"/>
  <c r="H543" i="2"/>
  <c r="H519" i="2"/>
  <c r="I171" i="2"/>
  <c r="I15" i="2"/>
  <c r="I483" i="2"/>
  <c r="I747" i="2"/>
  <c r="O831" i="2" l="1"/>
  <c r="A831" i="2"/>
  <c r="O748" i="2"/>
  <c r="A748" i="2"/>
  <c r="A495" i="2"/>
  <c r="A639" i="2"/>
  <c r="A627" i="2"/>
  <c r="M10" i="2"/>
  <c r="A10" i="2" s="1"/>
  <c r="A466" i="2"/>
  <c r="A735" i="2"/>
  <c r="A675" i="2"/>
  <c r="O172" i="2"/>
  <c r="A172" i="2"/>
  <c r="O603" i="2"/>
  <c r="A603" i="2"/>
  <c r="O651" i="2"/>
  <c r="A651" i="2"/>
  <c r="O207" i="2"/>
  <c r="A207" i="2"/>
  <c r="O15" i="2"/>
  <c r="A15" i="2"/>
  <c r="M462" i="2"/>
  <c r="M460" i="2" s="1"/>
  <c r="A486" i="2"/>
  <c r="A579" i="2"/>
  <c r="A699" i="2"/>
  <c r="A507" i="2"/>
  <c r="A531" i="2"/>
  <c r="A939" i="2"/>
  <c r="O387" i="2"/>
  <c r="A387" i="2"/>
  <c r="O747" i="2"/>
  <c r="A747" i="2"/>
  <c r="O556" i="2"/>
  <c r="A556" i="2"/>
  <c r="O712" i="2"/>
  <c r="A712" i="2"/>
  <c r="A543" i="2"/>
  <c r="A591" i="2"/>
  <c r="A519" i="2"/>
  <c r="M484" i="2"/>
  <c r="O466" i="2"/>
  <c r="O486" i="2"/>
  <c r="M711" i="2"/>
  <c r="N466" i="2"/>
  <c r="N10" i="2" s="1"/>
  <c r="N486" i="2"/>
  <c r="N462" i="2" s="1"/>
  <c r="N6" i="2" s="1"/>
  <c r="H460" i="2"/>
  <c r="I460" i="2"/>
  <c r="O462" i="2"/>
  <c r="M555" i="2"/>
  <c r="M171" i="2"/>
  <c r="N172" i="2"/>
  <c r="N171" i="2" s="1"/>
  <c r="H5" i="2"/>
  <c r="H10" i="2"/>
  <c r="H483" i="2"/>
  <c r="H171" i="2"/>
  <c r="H747" i="2"/>
  <c r="H15" i="2"/>
  <c r="I459" i="2"/>
  <c r="O10" i="2" l="1"/>
  <c r="O460" i="2"/>
  <c r="A460" i="2"/>
  <c r="O484" i="2"/>
  <c r="A484" i="2"/>
  <c r="O171" i="2"/>
  <c r="A171" i="2"/>
  <c r="O555" i="2"/>
  <c r="A555" i="2"/>
  <c r="O711" i="2"/>
  <c r="A711" i="2"/>
  <c r="M6" i="2"/>
  <c r="M4" i="2" s="1"/>
  <c r="A462" i="2"/>
  <c r="M483" i="2"/>
  <c r="M459" i="2"/>
  <c r="N460" i="2"/>
  <c r="N459" i="2" s="1"/>
  <c r="N484" i="2"/>
  <c r="N483" i="2" s="1"/>
  <c r="N4" i="2"/>
  <c r="N3" i="2" s="1"/>
  <c r="H6" i="2"/>
  <c r="H459" i="2"/>
  <c r="O4" i="2" l="1"/>
  <c r="A4" i="2"/>
  <c r="A6" i="2"/>
  <c r="O6" i="2"/>
  <c r="O459" i="2"/>
  <c r="A459" i="2"/>
  <c r="O483" i="2"/>
  <c r="A483" i="2"/>
  <c r="H4" i="2"/>
  <c r="I4" i="2"/>
  <c r="M3" i="2"/>
  <c r="O3" i="2" l="1"/>
  <c r="A3" i="2"/>
  <c r="I3" i="2"/>
  <c r="H3" i="2"/>
</calcChain>
</file>

<file path=xl/sharedStrings.xml><?xml version="1.0" encoding="utf-8"?>
<sst xmlns="http://schemas.openxmlformats.org/spreadsheetml/2006/main" count="3048" uniqueCount="206">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</sst>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vertical="center" wrapText="1"/>
    </xf>
    <xf numFmtId="164" fontId="4" fillId="3" borderId="2" xfId="2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059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L18" sqref="L18"/>
    </sheetView>
  </sheetViews>
  <sheetFormatPr defaultColWidth="8.85546875" defaultRowHeight="15.75" x14ac:dyDescent="0.25"/>
  <cols>
    <col min="1" max="1" width="6.5703125" style="17" customWidth="1"/>
    <col min="2" max="2" width="18.42578125" style="15" customWidth="1"/>
    <col min="3" max="3" width="56.7109375" style="15" customWidth="1"/>
    <col min="4" max="4" width="20.5703125" style="18" customWidth="1"/>
    <col min="5" max="5" width="21.140625" style="15" customWidth="1"/>
    <col min="6" max="6" width="18.28515625" style="15" customWidth="1"/>
    <col min="7" max="8" width="20.7109375" style="15" customWidth="1"/>
    <col min="9" max="9" width="21.7109375" style="15" customWidth="1"/>
    <col min="10" max="10" width="21" style="18" customWidth="1"/>
    <col min="11" max="11" width="21" style="15" customWidth="1"/>
    <col min="12" max="13" width="21.5703125" style="15" customWidth="1"/>
    <col min="14" max="14" width="20.28515625" style="15" customWidth="1"/>
    <col min="15" max="15" width="20.7109375" style="15" customWidth="1"/>
    <col min="16" max="16" width="29.85546875" style="15" customWidth="1"/>
    <col min="17" max="16384" width="8.85546875" style="15"/>
  </cols>
  <sheetData>
    <row r="1" spans="1:16" ht="18" customHeight="1" x14ac:dyDescent="0.25">
      <c r="A1" s="11"/>
      <c r="B1" s="12"/>
      <c r="C1" s="13"/>
      <c r="D1" s="13"/>
      <c r="J1" s="14"/>
    </row>
    <row r="2" spans="1:16" ht="77.25" customHeight="1" x14ac:dyDescent="0.25">
      <c r="A2" s="11"/>
      <c r="B2" s="20" t="s">
        <v>0</v>
      </c>
      <c r="C2" s="20" t="s">
        <v>1</v>
      </c>
      <c r="D2" s="19" t="s">
        <v>84</v>
      </c>
      <c r="E2" s="19" t="s">
        <v>86</v>
      </c>
      <c r="F2" s="19" t="s">
        <v>92</v>
      </c>
      <c r="G2" s="19" t="s">
        <v>88</v>
      </c>
      <c r="H2" s="19" t="s">
        <v>94</v>
      </c>
      <c r="I2" s="19" t="s">
        <v>93</v>
      </c>
      <c r="J2" s="19" t="s">
        <v>87</v>
      </c>
      <c r="K2" s="19" t="s">
        <v>85</v>
      </c>
      <c r="L2" s="19" t="s">
        <v>91</v>
      </c>
      <c r="M2" s="19" t="s">
        <v>89</v>
      </c>
      <c r="N2" s="19" t="s">
        <v>90</v>
      </c>
      <c r="O2" s="19" t="s">
        <v>95</v>
      </c>
      <c r="P2" s="25"/>
    </row>
    <row r="3" spans="1:16" ht="69" customHeight="1" x14ac:dyDescent="0.25">
      <c r="A3" s="16" t="str">
        <f>IF((D3+E3+F3+G3+J3+K3+L3+M3)&gt;0,"a","b")</f>
        <v>a</v>
      </c>
      <c r="B3" s="1" t="s">
        <v>102</v>
      </c>
      <c r="C3" s="2" t="s">
        <v>103</v>
      </c>
      <c r="D3" s="4">
        <f t="shared" ref="D3" si="0">D4+D12+D13+D14</f>
        <v>1964665400</v>
      </c>
      <c r="E3" s="4">
        <f t="shared" ref="E3:G3" si="1">E4+E12+E13+E14</f>
        <v>1970665400</v>
      </c>
      <c r="F3" s="4">
        <f t="shared" ref="F3" si="2">F4+F12+F13+F14</f>
        <v>1655280</v>
      </c>
      <c r="G3" s="4">
        <f t="shared" si="1"/>
        <v>1957772239</v>
      </c>
      <c r="H3" s="4">
        <f t="shared" ref="H3:H66" si="3">E3-G3</f>
        <v>12893161</v>
      </c>
      <c r="I3" s="23">
        <f t="shared" ref="I3:I66" si="4">G3/E3</f>
        <v>0.99345745807482078</v>
      </c>
      <c r="J3" s="4">
        <f t="shared" ref="J3:L3" si="5">J4+J12+J13+J14</f>
        <v>3968400000</v>
      </c>
      <c r="K3" s="3">
        <f t="shared" si="5"/>
        <v>3968400000</v>
      </c>
      <c r="L3" s="4">
        <f t="shared" si="5"/>
        <v>2020176860</v>
      </c>
      <c r="M3" s="4">
        <f t="shared" ref="M3" si="6">M4+M12+M13+M14</f>
        <v>3976738999</v>
      </c>
      <c r="N3" s="4">
        <f t="shared" ref="N3" si="7">N4+N12+N13+N14</f>
        <v>-9403999</v>
      </c>
      <c r="O3" s="22">
        <f>M3/K3</f>
        <v>1.0021013504183045</v>
      </c>
      <c r="P3" s="26"/>
    </row>
    <row r="4" spans="1:16" ht="18" x14ac:dyDescent="0.25">
      <c r="A4" s="16" t="str">
        <f t="shared" ref="A4:A67" si="8">IF((D4+E4+F4+G4+J4+K4+L4+M4)&gt;0,"a","b")</f>
        <v>a</v>
      </c>
      <c r="B4" s="5" t="s">
        <v>2</v>
      </c>
      <c r="C4" s="6" t="s">
        <v>3</v>
      </c>
      <c r="D4" s="7">
        <f t="shared" ref="D4:F4" si="9">D5+D6+D7+D8+D9+D10+D11</f>
        <v>1946543400</v>
      </c>
      <c r="E4" s="7">
        <f t="shared" si="9"/>
        <v>1948702300</v>
      </c>
      <c r="F4" s="7">
        <f t="shared" si="9"/>
        <v>1655233</v>
      </c>
      <c r="G4" s="21">
        <f t="shared" ref="G4" si="10">G5+G6+G7+G8+G9+G10+G11</f>
        <v>1938606271</v>
      </c>
      <c r="H4" s="21">
        <f t="shared" si="3"/>
        <v>10096029</v>
      </c>
      <c r="I4" s="24">
        <f t="shared" si="4"/>
        <v>0.99481910140917884</v>
      </c>
      <c r="J4" s="7">
        <f t="shared" ref="J4:L4" si="11">J5+J6+J7+J8+J9+J10+J11</f>
        <v>3923665000</v>
      </c>
      <c r="K4" s="7">
        <f t="shared" si="11"/>
        <v>3918733900</v>
      </c>
      <c r="L4" s="7">
        <f t="shared" si="11"/>
        <v>1986336610</v>
      </c>
      <c r="M4" s="7">
        <f t="shared" ref="M4:N4" si="12">M5+M6+M7+M8+M9+M10+M11</f>
        <v>3923734181</v>
      </c>
      <c r="N4" s="7">
        <f t="shared" si="12"/>
        <v>-6063881</v>
      </c>
      <c r="O4" s="27">
        <f t="shared" ref="O4:O67" si="13">M4/K4</f>
        <v>1.0012759940142912</v>
      </c>
      <c r="P4" s="28"/>
    </row>
    <row r="5" spans="1:16" ht="18" x14ac:dyDescent="0.25">
      <c r="A5" s="16" t="str">
        <f t="shared" si="8"/>
        <v>a</v>
      </c>
      <c r="B5" s="8" t="s">
        <v>2</v>
      </c>
      <c r="C5" s="9" t="s">
        <v>4</v>
      </c>
      <c r="D5" s="21">
        <f>D17+D173+D461+D929+D941+D990</f>
        <v>16428200</v>
      </c>
      <c r="E5" s="21">
        <f t="shared" ref="E5:F5" si="14">E17+E173+E461+E929+E941+E990</f>
        <v>16311200</v>
      </c>
      <c r="F5" s="21">
        <f t="shared" si="14"/>
        <v>0</v>
      </c>
      <c r="G5" s="21">
        <f t="shared" ref="G5" si="15">G17+G173+G461+G929+G941+G990</f>
        <v>15459629</v>
      </c>
      <c r="H5" s="21">
        <f t="shared" si="3"/>
        <v>851571</v>
      </c>
      <c r="I5" s="24">
        <f t="shared" si="4"/>
        <v>0.94779225317573201</v>
      </c>
      <c r="J5" s="21">
        <f t="shared" ref="J5:L14" si="16">J17+J173+J461+J929+J941+J990</f>
        <v>33210000</v>
      </c>
      <c r="K5" s="21">
        <f t="shared" si="16"/>
        <v>33178000</v>
      </c>
      <c r="L5" s="21">
        <f t="shared" si="16"/>
        <v>17570837</v>
      </c>
      <c r="M5" s="21">
        <f t="shared" ref="M5:N5" si="17">M17+M173+M461+M929+M941+M990</f>
        <v>32385466</v>
      </c>
      <c r="N5" s="21">
        <f t="shared" si="17"/>
        <v>152534</v>
      </c>
      <c r="O5" s="29">
        <f t="shared" si="13"/>
        <v>0.97611266501898852</v>
      </c>
      <c r="P5" s="30"/>
    </row>
    <row r="6" spans="1:16" ht="18" x14ac:dyDescent="0.25">
      <c r="A6" s="16" t="str">
        <f t="shared" si="8"/>
        <v>a</v>
      </c>
      <c r="B6" s="8" t="s">
        <v>2</v>
      </c>
      <c r="C6" s="9" t="s">
        <v>5</v>
      </c>
      <c r="D6" s="21">
        <f t="shared" ref="D6:F6" si="18">D18+D174+D462+D930+D942+D991</f>
        <v>49826800</v>
      </c>
      <c r="E6" s="21">
        <f t="shared" si="18"/>
        <v>51800840</v>
      </c>
      <c r="F6" s="21">
        <f t="shared" si="18"/>
        <v>481474</v>
      </c>
      <c r="G6" s="21">
        <f t="shared" ref="G6" si="19">G18+G174+G462+G930+G942+G991</f>
        <v>46669981</v>
      </c>
      <c r="H6" s="21">
        <f t="shared" si="3"/>
        <v>5130859</v>
      </c>
      <c r="I6" s="24">
        <f t="shared" si="4"/>
        <v>0.90095027416543827</v>
      </c>
      <c r="J6" s="21">
        <f t="shared" ref="J6:N6" si="20">J18+J174+J462+J930+J942+J991</f>
        <v>119343000</v>
      </c>
      <c r="K6" s="21">
        <f t="shared" si="20"/>
        <v>119742340</v>
      </c>
      <c r="L6" s="21">
        <f t="shared" si="16"/>
        <v>69214665</v>
      </c>
      <c r="M6" s="21">
        <f t="shared" si="20"/>
        <v>115328446</v>
      </c>
      <c r="N6" s="21">
        <f t="shared" si="20"/>
        <v>3998794</v>
      </c>
      <c r="O6" s="29">
        <f t="shared" si="13"/>
        <v>0.96313840200550616</v>
      </c>
      <c r="P6" s="30"/>
    </row>
    <row r="7" spans="1:16" ht="18" hidden="1" x14ac:dyDescent="0.25">
      <c r="A7" s="16" t="str">
        <f t="shared" si="8"/>
        <v>b</v>
      </c>
      <c r="B7" s="8" t="s">
        <v>2</v>
      </c>
      <c r="C7" s="9" t="s">
        <v>6</v>
      </c>
      <c r="D7" s="21">
        <f t="shared" ref="D7:F7" si="21">D19+D175+D463+D931+D943+D992</f>
        <v>0</v>
      </c>
      <c r="E7" s="21">
        <f t="shared" si="21"/>
        <v>0</v>
      </c>
      <c r="F7" s="21">
        <f t="shared" si="21"/>
        <v>0</v>
      </c>
      <c r="G7" s="21">
        <f t="shared" ref="G7" si="22">G19+G175+G463+G931+G943+G992</f>
        <v>0</v>
      </c>
      <c r="H7" s="21">
        <f t="shared" si="3"/>
        <v>0</v>
      </c>
      <c r="I7" s="24" t="e">
        <f t="shared" si="4"/>
        <v>#DIV/0!</v>
      </c>
      <c r="J7" s="21">
        <f t="shared" ref="J7:N7" si="23">J19+J175+J463+J931+J943+J992</f>
        <v>0</v>
      </c>
      <c r="K7" s="21">
        <f t="shared" si="23"/>
        <v>0</v>
      </c>
      <c r="L7" s="21">
        <f t="shared" si="16"/>
        <v>0</v>
      </c>
      <c r="M7" s="21">
        <f t="shared" si="23"/>
        <v>0</v>
      </c>
      <c r="N7" s="21">
        <f t="shared" si="23"/>
        <v>0</v>
      </c>
      <c r="O7" s="29" t="e">
        <f t="shared" si="13"/>
        <v>#DIV/0!</v>
      </c>
      <c r="P7" s="30"/>
    </row>
    <row r="8" spans="1:16" ht="18" hidden="1" x14ac:dyDescent="0.25">
      <c r="A8" s="16" t="str">
        <f t="shared" si="8"/>
        <v>b</v>
      </c>
      <c r="B8" s="8" t="s">
        <v>2</v>
      </c>
      <c r="C8" s="10" t="s">
        <v>7</v>
      </c>
      <c r="D8" s="21">
        <f t="shared" ref="D8:F8" si="24">D20+D176+D464+D932+D944+D993</f>
        <v>0</v>
      </c>
      <c r="E8" s="21">
        <f t="shared" si="24"/>
        <v>0</v>
      </c>
      <c r="F8" s="21">
        <f t="shared" si="24"/>
        <v>0</v>
      </c>
      <c r="G8" s="21">
        <f t="shared" ref="G8" si="25">G20+G176+G464+G932+G944+G993</f>
        <v>0</v>
      </c>
      <c r="H8" s="21">
        <f t="shared" si="3"/>
        <v>0</v>
      </c>
      <c r="I8" s="24" t="e">
        <f t="shared" si="4"/>
        <v>#DIV/0!</v>
      </c>
      <c r="J8" s="21">
        <f t="shared" ref="J8:N8" si="26">J20+J176+J464+J932+J944+J993</f>
        <v>0</v>
      </c>
      <c r="K8" s="21">
        <f t="shared" si="26"/>
        <v>0</v>
      </c>
      <c r="L8" s="21">
        <f t="shared" si="16"/>
        <v>0</v>
      </c>
      <c r="M8" s="21">
        <f t="shared" si="26"/>
        <v>0</v>
      </c>
      <c r="N8" s="21">
        <f t="shared" si="26"/>
        <v>0</v>
      </c>
      <c r="O8" s="29" t="e">
        <f t="shared" si="13"/>
        <v>#DIV/0!</v>
      </c>
      <c r="P8" s="30"/>
    </row>
    <row r="9" spans="1:16" ht="18" x14ac:dyDescent="0.25">
      <c r="A9" s="16" t="str">
        <f t="shared" si="8"/>
        <v>a</v>
      </c>
      <c r="B9" s="8" t="s">
        <v>2</v>
      </c>
      <c r="C9" s="10" t="s">
        <v>8</v>
      </c>
      <c r="D9" s="21">
        <f t="shared" ref="D9:F9" si="27">D21+D177+D465+D933+D945+D994</f>
        <v>23000</v>
      </c>
      <c r="E9" s="21">
        <f t="shared" si="27"/>
        <v>95100</v>
      </c>
      <c r="F9" s="21">
        <f t="shared" si="27"/>
        <v>0</v>
      </c>
      <c r="G9" s="21">
        <f t="shared" ref="G9" si="28">G21+G177+G465+G933+G945+G994</f>
        <v>75003</v>
      </c>
      <c r="H9" s="21">
        <f t="shared" si="3"/>
        <v>20097</v>
      </c>
      <c r="I9" s="24">
        <f t="shared" si="4"/>
        <v>0.78867507886435329</v>
      </c>
      <c r="J9" s="21">
        <f t="shared" ref="J9:N9" si="29">J21+J177+J465+J933+J945+J994</f>
        <v>2493000</v>
      </c>
      <c r="K9" s="21">
        <f t="shared" si="29"/>
        <v>2552100</v>
      </c>
      <c r="L9" s="21">
        <f t="shared" si="16"/>
        <v>2850000</v>
      </c>
      <c r="M9" s="21">
        <f t="shared" si="29"/>
        <v>2925003</v>
      </c>
      <c r="N9" s="21">
        <f t="shared" si="29"/>
        <v>-372903</v>
      </c>
      <c r="O9" s="29">
        <f t="shared" si="13"/>
        <v>1.1461161396497002</v>
      </c>
      <c r="P9" s="30"/>
    </row>
    <row r="10" spans="1:16" ht="18" x14ac:dyDescent="0.25">
      <c r="A10" s="16" t="str">
        <f t="shared" si="8"/>
        <v>a</v>
      </c>
      <c r="B10" s="8" t="s">
        <v>2</v>
      </c>
      <c r="C10" s="10" t="s">
        <v>9</v>
      </c>
      <c r="D10" s="21">
        <f t="shared" ref="D10:F10" si="30">D22+D178+D466+D934+D946+D995</f>
        <v>1860902800</v>
      </c>
      <c r="E10" s="21">
        <f t="shared" si="30"/>
        <v>1857206916</v>
      </c>
      <c r="F10" s="21">
        <f t="shared" si="30"/>
        <v>1158759</v>
      </c>
      <c r="G10" s="21">
        <f t="shared" ref="G10" si="31">G22+G178+G466+G934+G946+G995</f>
        <v>1855475396</v>
      </c>
      <c r="H10" s="21">
        <f t="shared" si="3"/>
        <v>1731520</v>
      </c>
      <c r="I10" s="24">
        <f t="shared" si="4"/>
        <v>0.9990676752358163</v>
      </c>
      <c r="J10" s="21">
        <f t="shared" ref="J10:N10" si="32">J22+J178+J466+J934+J946+J995</f>
        <v>3728785000</v>
      </c>
      <c r="K10" s="21">
        <f t="shared" si="32"/>
        <v>3728241916</v>
      </c>
      <c r="L10" s="21">
        <f t="shared" si="16"/>
        <v>1886492925</v>
      </c>
      <c r="M10" s="21">
        <f t="shared" si="32"/>
        <v>3741968321</v>
      </c>
      <c r="N10" s="21">
        <f t="shared" si="32"/>
        <v>-13734405</v>
      </c>
      <c r="O10" s="29">
        <f t="shared" si="13"/>
        <v>1.0036817366762314</v>
      </c>
      <c r="P10" s="30"/>
    </row>
    <row r="11" spans="1:16" ht="18" x14ac:dyDescent="0.25">
      <c r="A11" s="16" t="str">
        <f t="shared" si="8"/>
        <v>a</v>
      </c>
      <c r="B11" s="8" t="s">
        <v>2</v>
      </c>
      <c r="C11" s="10" t="s">
        <v>10</v>
      </c>
      <c r="D11" s="21">
        <f t="shared" ref="D11:F11" si="33">D23+D179+D467+D935+D947+D996</f>
        <v>19362600</v>
      </c>
      <c r="E11" s="21">
        <f t="shared" si="33"/>
        <v>23288244</v>
      </c>
      <c r="F11" s="21">
        <f t="shared" si="33"/>
        <v>15000</v>
      </c>
      <c r="G11" s="21">
        <f t="shared" ref="G11" si="34">G23+G179+G467+G935+G947+G996</f>
        <v>20926262</v>
      </c>
      <c r="H11" s="21">
        <f t="shared" si="3"/>
        <v>2361982</v>
      </c>
      <c r="I11" s="24">
        <f t="shared" si="4"/>
        <v>0.89857620866562549</v>
      </c>
      <c r="J11" s="21">
        <f t="shared" ref="J11:N11" si="35">J23+J179+J467+J935+J947+J996</f>
        <v>39834000</v>
      </c>
      <c r="K11" s="21">
        <f t="shared" si="35"/>
        <v>35019544</v>
      </c>
      <c r="L11" s="21">
        <f t="shared" si="16"/>
        <v>10208183</v>
      </c>
      <c r="M11" s="21">
        <f t="shared" si="35"/>
        <v>31126945</v>
      </c>
      <c r="N11" s="21">
        <f t="shared" si="35"/>
        <v>3892099</v>
      </c>
      <c r="O11" s="29">
        <f t="shared" si="13"/>
        <v>0.88884495469158598</v>
      </c>
      <c r="P11" s="30"/>
    </row>
    <row r="12" spans="1:16" ht="18" x14ac:dyDescent="0.25">
      <c r="A12" s="16" t="str">
        <f t="shared" si="8"/>
        <v>a</v>
      </c>
      <c r="B12" s="5" t="s">
        <v>2</v>
      </c>
      <c r="C12" s="6" t="s">
        <v>11</v>
      </c>
      <c r="D12" s="7">
        <f t="shared" ref="D12:F12" si="36">D24+D180+D468+D936+D948+D997</f>
        <v>18122000</v>
      </c>
      <c r="E12" s="7">
        <f t="shared" si="36"/>
        <v>21963100</v>
      </c>
      <c r="F12" s="7">
        <f t="shared" si="36"/>
        <v>47</v>
      </c>
      <c r="G12" s="21">
        <f t="shared" ref="G12" si="37">G24+G180+G468+G936+G948+G997</f>
        <v>19165968</v>
      </c>
      <c r="H12" s="21">
        <f t="shared" si="3"/>
        <v>2797132</v>
      </c>
      <c r="I12" s="24">
        <f t="shared" si="4"/>
        <v>0.87264402566122268</v>
      </c>
      <c r="J12" s="7">
        <f t="shared" ref="J12:N12" si="38">J24+J180+J468+J936+J948+J997</f>
        <v>44735000</v>
      </c>
      <c r="K12" s="7">
        <f t="shared" si="38"/>
        <v>49666100</v>
      </c>
      <c r="L12" s="7">
        <f t="shared" si="16"/>
        <v>33840250</v>
      </c>
      <c r="M12" s="7">
        <f t="shared" si="38"/>
        <v>53004818</v>
      </c>
      <c r="N12" s="7">
        <f t="shared" si="38"/>
        <v>-3340118</v>
      </c>
      <c r="O12" s="27">
        <f t="shared" si="13"/>
        <v>1.0672232770441006</v>
      </c>
      <c r="P12" s="28"/>
    </row>
    <row r="13" spans="1:16" ht="18" hidden="1" x14ac:dyDescent="0.25">
      <c r="A13" s="16" t="str">
        <f t="shared" si="8"/>
        <v>b</v>
      </c>
      <c r="B13" s="5" t="s">
        <v>2</v>
      </c>
      <c r="C13" s="6" t="s">
        <v>12</v>
      </c>
      <c r="D13" s="7">
        <f t="shared" ref="D13:F13" si="39">D25+D181+D469+D937+D949+D998</f>
        <v>0</v>
      </c>
      <c r="E13" s="7">
        <f t="shared" si="39"/>
        <v>0</v>
      </c>
      <c r="F13" s="7">
        <f t="shared" si="39"/>
        <v>0</v>
      </c>
      <c r="G13" s="21">
        <f t="shared" ref="G13" si="40">G25+G181+G469+G937+G949+G998</f>
        <v>0</v>
      </c>
      <c r="H13" s="21">
        <f t="shared" si="3"/>
        <v>0</v>
      </c>
      <c r="I13" s="24" t="e">
        <f t="shared" si="4"/>
        <v>#DIV/0!</v>
      </c>
      <c r="J13" s="7">
        <f t="shared" ref="J13:N13" si="41">J25+J181+J469+J937+J949+J998</f>
        <v>0</v>
      </c>
      <c r="K13" s="7">
        <f t="shared" si="41"/>
        <v>0</v>
      </c>
      <c r="L13" s="7">
        <f t="shared" si="16"/>
        <v>0</v>
      </c>
      <c r="M13" s="7">
        <f t="shared" si="41"/>
        <v>0</v>
      </c>
      <c r="N13" s="7">
        <f t="shared" si="41"/>
        <v>0</v>
      </c>
      <c r="O13" s="27" t="e">
        <f t="shared" si="13"/>
        <v>#DIV/0!</v>
      </c>
      <c r="P13" s="28"/>
    </row>
    <row r="14" spans="1:16" ht="18" hidden="1" x14ac:dyDescent="0.25">
      <c r="A14" s="16" t="str">
        <f t="shared" si="8"/>
        <v>b</v>
      </c>
      <c r="B14" s="5" t="s">
        <v>2</v>
      </c>
      <c r="C14" s="6" t="s">
        <v>13</v>
      </c>
      <c r="D14" s="7">
        <f t="shared" ref="D14:F14" si="42">D26+D182+D470+D938+D950+D999</f>
        <v>0</v>
      </c>
      <c r="E14" s="7">
        <f t="shared" si="42"/>
        <v>0</v>
      </c>
      <c r="F14" s="7">
        <f t="shared" si="42"/>
        <v>0</v>
      </c>
      <c r="G14" s="21">
        <f t="shared" ref="G14" si="43">G26+G182+G470+G938+G950+G999</f>
        <v>0</v>
      </c>
      <c r="H14" s="21">
        <f t="shared" si="3"/>
        <v>0</v>
      </c>
      <c r="I14" s="24" t="e">
        <f t="shared" si="4"/>
        <v>#DIV/0!</v>
      </c>
      <c r="J14" s="7">
        <f t="shared" ref="J14:N14" si="44">J26+J182+J470+J938+J950+J999</f>
        <v>0</v>
      </c>
      <c r="K14" s="7">
        <f t="shared" si="44"/>
        <v>0</v>
      </c>
      <c r="L14" s="7">
        <f t="shared" si="16"/>
        <v>0</v>
      </c>
      <c r="M14" s="7">
        <f t="shared" si="44"/>
        <v>0</v>
      </c>
      <c r="N14" s="7">
        <f t="shared" si="44"/>
        <v>0</v>
      </c>
      <c r="O14" s="27" t="e">
        <f t="shared" si="13"/>
        <v>#DIV/0!</v>
      </c>
      <c r="P14" s="28"/>
    </row>
    <row r="15" spans="1:16" ht="54" x14ac:dyDescent="0.25">
      <c r="A15" s="16" t="str">
        <f t="shared" si="8"/>
        <v>a</v>
      </c>
      <c r="B15" s="31" t="s">
        <v>104</v>
      </c>
      <c r="C15" s="32" t="s">
        <v>105</v>
      </c>
      <c r="D15" s="21">
        <f t="shared" ref="D15" si="45">D16+D24+D25+D26</f>
        <v>26387900</v>
      </c>
      <c r="E15" s="21">
        <f t="shared" ref="E15:G15" si="46">E16+E24+E25+E26</f>
        <v>26710900</v>
      </c>
      <c r="F15" s="21">
        <f t="shared" ref="F15" si="47">F16+F24+F25+F26</f>
        <v>184771</v>
      </c>
      <c r="G15" s="21">
        <f t="shared" si="46"/>
        <v>24789892</v>
      </c>
      <c r="H15" s="21">
        <f t="shared" si="3"/>
        <v>1921008</v>
      </c>
      <c r="I15" s="24">
        <f t="shared" si="4"/>
        <v>0.92808149482046653</v>
      </c>
      <c r="J15" s="21">
        <f t="shared" ref="J15:L15" si="48">J16+J24+J25+J26</f>
        <v>57803000</v>
      </c>
      <c r="K15" s="21">
        <f t="shared" si="48"/>
        <v>57803000</v>
      </c>
      <c r="L15" s="21">
        <f t="shared" si="48"/>
        <v>32623652</v>
      </c>
      <c r="M15" s="21">
        <f t="shared" ref="M15" si="49">M16+M24+M25+M26</f>
        <v>56203444</v>
      </c>
      <c r="N15" s="21">
        <f t="shared" ref="N15" si="50">N16+N24+N25+N26</f>
        <v>534556</v>
      </c>
      <c r="O15" s="29">
        <f t="shared" si="13"/>
        <v>0.97232745705240209</v>
      </c>
      <c r="P15" s="30"/>
    </row>
    <row r="16" spans="1:16" ht="18" x14ac:dyDescent="0.25">
      <c r="A16" s="16" t="str">
        <f t="shared" si="8"/>
        <v>a</v>
      </c>
      <c r="B16" s="5" t="s">
        <v>2</v>
      </c>
      <c r="C16" s="6" t="s">
        <v>3</v>
      </c>
      <c r="D16" s="7">
        <f t="shared" ref="D16:F16" si="51">D17+D18+D19+D20+D21+D22+D23</f>
        <v>26180900</v>
      </c>
      <c r="E16" s="7">
        <f t="shared" si="51"/>
        <v>26352500</v>
      </c>
      <c r="F16" s="7">
        <f t="shared" si="51"/>
        <v>184724</v>
      </c>
      <c r="G16" s="21">
        <f t="shared" ref="G16" si="52">G17+G18+G19+G20+G21+G22+G23</f>
        <v>24469182</v>
      </c>
      <c r="H16" s="21">
        <f t="shared" si="3"/>
        <v>1883318</v>
      </c>
      <c r="I16" s="24">
        <f t="shared" si="4"/>
        <v>0.92853361161180159</v>
      </c>
      <c r="J16" s="7">
        <f t="shared" ref="J16:L16" si="53">J17+J18+J19+J20+J21+J22+J23</f>
        <v>57306000</v>
      </c>
      <c r="K16" s="7">
        <f t="shared" si="53"/>
        <v>57164600</v>
      </c>
      <c r="L16" s="7">
        <f t="shared" si="53"/>
        <v>32305962</v>
      </c>
      <c r="M16" s="7">
        <f t="shared" ref="M16:N16" si="54">M17+M18+M19+M20+M21+M22+M23</f>
        <v>55566444</v>
      </c>
      <c r="N16" s="7">
        <f t="shared" si="54"/>
        <v>534556</v>
      </c>
      <c r="O16" s="27">
        <f t="shared" si="13"/>
        <v>0.97204290767363022</v>
      </c>
      <c r="P16" s="28"/>
    </row>
    <row r="17" spans="1:17" ht="18" x14ac:dyDescent="0.25">
      <c r="A17" s="16" t="str">
        <f t="shared" si="8"/>
        <v>a</v>
      </c>
      <c r="B17" s="8" t="s">
        <v>2</v>
      </c>
      <c r="C17" s="9" t="s">
        <v>4</v>
      </c>
      <c r="D17" s="21">
        <f>D29+D41+D113+D125+D137+D149+D161</f>
        <v>16428200</v>
      </c>
      <c r="E17" s="21">
        <f t="shared" ref="E17:F17" si="55">E29+E41+E113+E125+E137+E149+E161</f>
        <v>16311200</v>
      </c>
      <c r="F17" s="21">
        <f t="shared" si="55"/>
        <v>0</v>
      </c>
      <c r="G17" s="21">
        <f t="shared" ref="G17" si="56">G29+G41+G113+G125+G137+G149+G161</f>
        <v>15459629</v>
      </c>
      <c r="H17" s="21">
        <f t="shared" si="3"/>
        <v>851571</v>
      </c>
      <c r="I17" s="24">
        <f t="shared" si="4"/>
        <v>0.94779225317573201</v>
      </c>
      <c r="J17" s="21">
        <f t="shared" ref="J17:N26" si="57">J29+J41+J113+J125+J137+J149+J161</f>
        <v>33210000</v>
      </c>
      <c r="K17" s="21">
        <f t="shared" si="57"/>
        <v>33178000</v>
      </c>
      <c r="L17" s="21">
        <f t="shared" si="57"/>
        <v>17570837</v>
      </c>
      <c r="M17" s="21">
        <f t="shared" si="57"/>
        <v>32385466</v>
      </c>
      <c r="N17" s="21">
        <f t="shared" si="57"/>
        <v>152534</v>
      </c>
      <c r="O17" s="29">
        <f t="shared" si="13"/>
        <v>0.97611266501898852</v>
      </c>
      <c r="P17" s="30"/>
    </row>
    <row r="18" spans="1:17" ht="18" x14ac:dyDescent="0.25">
      <c r="A18" s="16" t="str">
        <f t="shared" si="8"/>
        <v>a</v>
      </c>
      <c r="B18" s="8" t="s">
        <v>2</v>
      </c>
      <c r="C18" s="9" t="s">
        <v>5</v>
      </c>
      <c r="D18" s="21">
        <f t="shared" ref="D18:F18" si="58">D30+D42+D114+D126+D138+D150+D162</f>
        <v>9267100</v>
      </c>
      <c r="E18" s="21">
        <f t="shared" si="58"/>
        <v>9452000</v>
      </c>
      <c r="F18" s="21">
        <f t="shared" si="58"/>
        <v>184724</v>
      </c>
      <c r="G18" s="21">
        <f t="shared" ref="G18" si="59">G30+G42+G114+G126+G138+G150+G162</f>
        <v>8586643</v>
      </c>
      <c r="H18" s="21">
        <f t="shared" si="3"/>
        <v>865357</v>
      </c>
      <c r="I18" s="24">
        <f t="shared" si="4"/>
        <v>0.9084472069403301</v>
      </c>
      <c r="J18" s="21">
        <f t="shared" ref="J18:N18" si="60">J30+J42+J114+J126+J138+J150+J162</f>
        <v>20612000</v>
      </c>
      <c r="K18" s="21">
        <f t="shared" si="60"/>
        <v>20416900</v>
      </c>
      <c r="L18" s="21">
        <f t="shared" si="57"/>
        <v>11228440</v>
      </c>
      <c r="M18" s="21">
        <f t="shared" si="60"/>
        <v>19258883</v>
      </c>
      <c r="N18" s="21">
        <f t="shared" si="60"/>
        <v>742917</v>
      </c>
      <c r="O18" s="29">
        <f t="shared" si="13"/>
        <v>0.94328144821202042</v>
      </c>
      <c r="P18" s="30"/>
    </row>
    <row r="19" spans="1:17" ht="18" hidden="1" x14ac:dyDescent="0.25">
      <c r="A19" s="16" t="str">
        <f t="shared" si="8"/>
        <v>b</v>
      </c>
      <c r="B19" s="8" t="s">
        <v>2</v>
      </c>
      <c r="C19" s="9" t="s">
        <v>6</v>
      </c>
      <c r="D19" s="21">
        <f t="shared" ref="D19:F19" si="61">D31+D43+D115+D127+D139+D151+D163</f>
        <v>0</v>
      </c>
      <c r="E19" s="21">
        <f t="shared" si="61"/>
        <v>0</v>
      </c>
      <c r="F19" s="21">
        <f t="shared" si="61"/>
        <v>0</v>
      </c>
      <c r="G19" s="21">
        <f t="shared" ref="G19" si="62">G31+G43+G115+G127+G139+G151+G163</f>
        <v>0</v>
      </c>
      <c r="H19" s="21">
        <f t="shared" si="3"/>
        <v>0</v>
      </c>
      <c r="I19" s="24" t="e">
        <f t="shared" si="4"/>
        <v>#DIV/0!</v>
      </c>
      <c r="J19" s="21">
        <f t="shared" ref="J19:K19" si="63">J31+J43+J115+J127+J139+J151+J163</f>
        <v>0</v>
      </c>
      <c r="K19" s="21">
        <f t="shared" si="63"/>
        <v>0</v>
      </c>
      <c r="L19" s="21">
        <f t="shared" si="57"/>
        <v>0</v>
      </c>
      <c r="M19" s="21">
        <f t="shared" ref="M19:N19" si="64">M31+M43+M115+M127+M139+M151+M163</f>
        <v>0</v>
      </c>
      <c r="N19" s="21">
        <f t="shared" si="64"/>
        <v>0</v>
      </c>
      <c r="O19" s="29" t="e">
        <f t="shared" si="13"/>
        <v>#DIV/0!</v>
      </c>
      <c r="P19" s="30"/>
    </row>
    <row r="20" spans="1:17" ht="18" hidden="1" x14ac:dyDescent="0.25">
      <c r="A20" s="16" t="str">
        <f t="shared" si="8"/>
        <v>b</v>
      </c>
      <c r="B20" s="8" t="s">
        <v>2</v>
      </c>
      <c r="C20" s="10" t="s">
        <v>7</v>
      </c>
      <c r="D20" s="21">
        <f t="shared" ref="D20:F20" si="65">D32+D44+D116+D128+D140+D152+D164</f>
        <v>0</v>
      </c>
      <c r="E20" s="21">
        <f t="shared" si="65"/>
        <v>0</v>
      </c>
      <c r="F20" s="21">
        <f t="shared" si="65"/>
        <v>0</v>
      </c>
      <c r="G20" s="21">
        <f t="shared" ref="G20" si="66">G32+G44+G116+G128+G140+G152+G164</f>
        <v>0</v>
      </c>
      <c r="H20" s="21">
        <f t="shared" si="3"/>
        <v>0</v>
      </c>
      <c r="I20" s="24" t="e">
        <f t="shared" si="4"/>
        <v>#DIV/0!</v>
      </c>
      <c r="J20" s="21">
        <f t="shared" ref="J20:N20" si="67">J32+J44+J116+J128+J140+J152+J164</f>
        <v>0</v>
      </c>
      <c r="K20" s="21">
        <f t="shared" si="67"/>
        <v>0</v>
      </c>
      <c r="L20" s="21">
        <f t="shared" si="57"/>
        <v>0</v>
      </c>
      <c r="M20" s="21">
        <f t="shared" si="67"/>
        <v>0</v>
      </c>
      <c r="N20" s="21">
        <f t="shared" si="67"/>
        <v>0</v>
      </c>
      <c r="O20" s="29" t="e">
        <f t="shared" si="13"/>
        <v>#DIV/0!</v>
      </c>
      <c r="P20" s="30"/>
    </row>
    <row r="21" spans="1:17" ht="18" x14ac:dyDescent="0.25">
      <c r="A21" s="16" t="str">
        <f t="shared" si="8"/>
        <v>a</v>
      </c>
      <c r="B21" s="8" t="s">
        <v>2</v>
      </c>
      <c r="C21" s="10" t="s">
        <v>8</v>
      </c>
      <c r="D21" s="21">
        <f t="shared" ref="D21:F21" si="68">D33+D45+D117+D129+D141+D153+D165</f>
        <v>23000</v>
      </c>
      <c r="E21" s="21">
        <f t="shared" si="68"/>
        <v>76200</v>
      </c>
      <c r="F21" s="21">
        <f t="shared" si="68"/>
        <v>0</v>
      </c>
      <c r="G21" s="21">
        <f t="shared" ref="G21" si="69">G33+G45+G117+G129+G141+G153+G165</f>
        <v>56200</v>
      </c>
      <c r="H21" s="21">
        <f t="shared" si="3"/>
        <v>20000</v>
      </c>
      <c r="I21" s="24">
        <f t="shared" si="4"/>
        <v>0.73753280839895008</v>
      </c>
      <c r="J21" s="21">
        <f t="shared" ref="J21:M21" si="70">J33+J45+J117+J129+J141+J153+J165</f>
        <v>2493000</v>
      </c>
      <c r="K21" s="21">
        <f t="shared" si="70"/>
        <v>2533200</v>
      </c>
      <c r="L21" s="21">
        <f t="shared" si="57"/>
        <v>2850000</v>
      </c>
      <c r="M21" s="21">
        <f t="shared" si="70"/>
        <v>2906200</v>
      </c>
      <c r="N21" s="21">
        <f t="shared" ref="N21" si="71">N33+N45+N117+N129+N141+N153+N165</f>
        <v>-373000</v>
      </c>
      <c r="O21" s="29">
        <f t="shared" si="13"/>
        <v>1.1472445918206222</v>
      </c>
      <c r="P21" s="30"/>
    </row>
    <row r="22" spans="1:17" ht="18" x14ac:dyDescent="0.25">
      <c r="A22" s="16" t="str">
        <f t="shared" si="8"/>
        <v>a</v>
      </c>
      <c r="B22" s="8" t="s">
        <v>2</v>
      </c>
      <c r="C22" s="10" t="s">
        <v>9</v>
      </c>
      <c r="D22" s="21">
        <f t="shared" ref="D22:F22" si="72">D34+D46+D118+D130+D142+D154+D166</f>
        <v>200500</v>
      </c>
      <c r="E22" s="21">
        <f t="shared" si="72"/>
        <v>250500</v>
      </c>
      <c r="F22" s="21">
        <f t="shared" si="72"/>
        <v>0</v>
      </c>
      <c r="G22" s="21">
        <f t="shared" ref="G22" si="73">G34+G46+G118+G130+G142+G154+G166</f>
        <v>227000</v>
      </c>
      <c r="H22" s="21">
        <f t="shared" si="3"/>
        <v>23500</v>
      </c>
      <c r="I22" s="24">
        <f t="shared" si="4"/>
        <v>0.90618762475049897</v>
      </c>
      <c r="J22" s="21">
        <f t="shared" ref="J22:N22" si="74">J34+J46+J118+J130+J142+J154+J166</f>
        <v>390000</v>
      </c>
      <c r="K22" s="21">
        <f t="shared" si="74"/>
        <v>435000</v>
      </c>
      <c r="L22" s="21">
        <f t="shared" si="57"/>
        <v>208500</v>
      </c>
      <c r="M22" s="21">
        <f t="shared" si="74"/>
        <v>435500</v>
      </c>
      <c r="N22" s="21">
        <f t="shared" si="74"/>
        <v>-8500</v>
      </c>
      <c r="O22" s="29">
        <f t="shared" si="13"/>
        <v>1.0011494252873563</v>
      </c>
      <c r="P22" s="30"/>
    </row>
    <row r="23" spans="1:17" ht="17.25" customHeight="1" x14ac:dyDescent="0.25">
      <c r="A23" s="16" t="str">
        <f t="shared" si="8"/>
        <v>a</v>
      </c>
      <c r="B23" s="8" t="s">
        <v>2</v>
      </c>
      <c r="C23" s="10" t="s">
        <v>10</v>
      </c>
      <c r="D23" s="21">
        <f t="shared" ref="D23:F23" si="75">D35+D47+D119+D131+D143+D155+D167</f>
        <v>262100</v>
      </c>
      <c r="E23" s="21">
        <f t="shared" si="75"/>
        <v>262600</v>
      </c>
      <c r="F23" s="21">
        <f t="shared" si="75"/>
        <v>0</v>
      </c>
      <c r="G23" s="21">
        <f t="shared" ref="G23" si="76">G35+G47+G119+G131+G143+G155+G167</f>
        <v>139710</v>
      </c>
      <c r="H23" s="21">
        <f t="shared" si="3"/>
        <v>122890</v>
      </c>
      <c r="I23" s="24">
        <f t="shared" si="4"/>
        <v>0.53202589489718199</v>
      </c>
      <c r="J23" s="21">
        <f t="shared" ref="J23:N23" si="77">J35+J47+J119+J131+J143+J155+J167</f>
        <v>601000</v>
      </c>
      <c r="K23" s="21">
        <f t="shared" si="77"/>
        <v>601500</v>
      </c>
      <c r="L23" s="21">
        <f t="shared" si="57"/>
        <v>448185</v>
      </c>
      <c r="M23" s="21">
        <f t="shared" si="77"/>
        <v>580395</v>
      </c>
      <c r="N23" s="21">
        <f t="shared" si="77"/>
        <v>20605</v>
      </c>
      <c r="O23" s="29">
        <f t="shared" si="13"/>
        <v>0.96491271820448876</v>
      </c>
      <c r="P23" s="30"/>
    </row>
    <row r="24" spans="1:17" ht="18" x14ac:dyDescent="0.25">
      <c r="A24" s="16" t="str">
        <f t="shared" si="8"/>
        <v>a</v>
      </c>
      <c r="B24" s="5" t="s">
        <v>2</v>
      </c>
      <c r="C24" s="6" t="s">
        <v>11</v>
      </c>
      <c r="D24" s="7">
        <f t="shared" ref="D24:F24" si="78">D36+D48+D120+D132+D144+D156+D168</f>
        <v>207000</v>
      </c>
      <c r="E24" s="7">
        <f t="shared" si="78"/>
        <v>358400</v>
      </c>
      <c r="F24" s="7">
        <f t="shared" si="78"/>
        <v>47</v>
      </c>
      <c r="G24" s="21">
        <f t="shared" ref="G24" si="79">G36+G48+G120+G132+G144+G156+G168</f>
        <v>320710</v>
      </c>
      <c r="H24" s="21">
        <f t="shared" si="3"/>
        <v>37690</v>
      </c>
      <c r="I24" s="24">
        <f t="shared" si="4"/>
        <v>0.89483816964285712</v>
      </c>
      <c r="J24" s="7">
        <f t="shared" ref="J24:N24" si="80">J36+J48+J120+J132+J144+J156+J168</f>
        <v>497000</v>
      </c>
      <c r="K24" s="7">
        <f t="shared" si="80"/>
        <v>638400</v>
      </c>
      <c r="L24" s="7">
        <f t="shared" si="57"/>
        <v>317690</v>
      </c>
      <c r="M24" s="7">
        <f t="shared" si="80"/>
        <v>637000</v>
      </c>
      <c r="N24" s="7">
        <f t="shared" si="80"/>
        <v>0</v>
      </c>
      <c r="O24" s="27">
        <f t="shared" si="13"/>
        <v>0.9978070175438597</v>
      </c>
      <c r="P24" s="28"/>
    </row>
    <row r="25" spans="1:17" ht="18" hidden="1" x14ac:dyDescent="0.25">
      <c r="A25" s="16" t="str">
        <f t="shared" si="8"/>
        <v>b</v>
      </c>
      <c r="B25" s="5" t="s">
        <v>2</v>
      </c>
      <c r="C25" s="6" t="s">
        <v>12</v>
      </c>
      <c r="D25" s="7">
        <f t="shared" ref="D25:F25" si="81">D37+D49+D121+D133+D145+D157+D169</f>
        <v>0</v>
      </c>
      <c r="E25" s="7">
        <f t="shared" si="81"/>
        <v>0</v>
      </c>
      <c r="F25" s="7">
        <f t="shared" si="81"/>
        <v>0</v>
      </c>
      <c r="G25" s="21">
        <f t="shared" ref="G25" si="82">G37+G49+G121+G133+G145+G157+G169</f>
        <v>0</v>
      </c>
      <c r="H25" s="21">
        <f t="shared" si="3"/>
        <v>0</v>
      </c>
      <c r="I25" s="24" t="e">
        <f t="shared" si="4"/>
        <v>#DIV/0!</v>
      </c>
      <c r="J25" s="7">
        <f t="shared" ref="J25:N25" si="83">J37+J49+J121+J133+J145+J157+J169</f>
        <v>0</v>
      </c>
      <c r="K25" s="7">
        <f t="shared" si="83"/>
        <v>0</v>
      </c>
      <c r="L25" s="7">
        <f t="shared" si="57"/>
        <v>0</v>
      </c>
      <c r="M25" s="7">
        <f t="shared" si="83"/>
        <v>0</v>
      </c>
      <c r="N25" s="7">
        <f t="shared" si="83"/>
        <v>0</v>
      </c>
      <c r="O25" s="27" t="e">
        <f t="shared" si="13"/>
        <v>#DIV/0!</v>
      </c>
      <c r="P25" s="28"/>
    </row>
    <row r="26" spans="1:17" ht="18" hidden="1" x14ac:dyDescent="0.25">
      <c r="A26" s="16" t="str">
        <f t="shared" si="8"/>
        <v>b</v>
      </c>
      <c r="B26" s="5" t="s">
        <v>2</v>
      </c>
      <c r="C26" s="6" t="s">
        <v>13</v>
      </c>
      <c r="D26" s="7">
        <f t="shared" ref="D26:F26" si="84">D38+D50+D122+D134+D146+D158+D170</f>
        <v>0</v>
      </c>
      <c r="E26" s="7">
        <f t="shared" si="84"/>
        <v>0</v>
      </c>
      <c r="F26" s="7">
        <f t="shared" si="84"/>
        <v>0</v>
      </c>
      <c r="G26" s="21">
        <f t="shared" ref="G26" si="85">G38+G50+G122+G134+G146+G158+G170</f>
        <v>0</v>
      </c>
      <c r="H26" s="21">
        <f t="shared" si="3"/>
        <v>0</v>
      </c>
      <c r="I26" s="24" t="e">
        <f t="shared" si="4"/>
        <v>#DIV/0!</v>
      </c>
      <c r="J26" s="7">
        <f t="shared" ref="J26:N26" si="86">J38+J50+J122+J134+J146+J158+J170</f>
        <v>0</v>
      </c>
      <c r="K26" s="7">
        <f t="shared" si="86"/>
        <v>0</v>
      </c>
      <c r="L26" s="7">
        <f t="shared" si="57"/>
        <v>0</v>
      </c>
      <c r="M26" s="7">
        <f t="shared" si="86"/>
        <v>0</v>
      </c>
      <c r="N26" s="7">
        <f t="shared" si="86"/>
        <v>0</v>
      </c>
      <c r="O26" s="27" t="e">
        <f t="shared" si="13"/>
        <v>#DIV/0!</v>
      </c>
      <c r="P26" s="28"/>
    </row>
    <row r="27" spans="1:17" ht="72" x14ac:dyDescent="0.25">
      <c r="A27" s="16" t="str">
        <f t="shared" si="8"/>
        <v>a</v>
      </c>
      <c r="B27" s="31" t="s">
        <v>107</v>
      </c>
      <c r="C27" s="32" t="s">
        <v>106</v>
      </c>
      <c r="D27" s="21">
        <f t="shared" ref="D27" si="87">D28+D36+D37+D38</f>
        <v>4270000</v>
      </c>
      <c r="E27" s="21">
        <f t="shared" ref="E27:G27" si="88">E28+E36+E37+E38</f>
        <v>4593000</v>
      </c>
      <c r="F27" s="21">
        <f t="shared" ref="F27" si="89">F28+F36+F37+F38</f>
        <v>26585</v>
      </c>
      <c r="G27" s="21">
        <f t="shared" si="88"/>
        <v>3927735</v>
      </c>
      <c r="H27" s="21">
        <f t="shared" si="3"/>
        <v>665265</v>
      </c>
      <c r="I27" s="24">
        <f t="shared" si="4"/>
        <v>0.85515676028739385</v>
      </c>
      <c r="J27" s="33">
        <f t="shared" ref="J27:L27" si="90">J28+J36+J37+J38</f>
        <v>11850000</v>
      </c>
      <c r="K27" s="33">
        <f t="shared" si="90"/>
        <v>11850000</v>
      </c>
      <c r="L27" s="21">
        <f t="shared" si="90"/>
        <v>7709335</v>
      </c>
      <c r="M27" s="21">
        <f t="shared" ref="M27" si="91">M28+M36+M37+M38</f>
        <v>11637070</v>
      </c>
      <c r="N27" s="21">
        <f t="shared" ref="N27" si="92">N28+N36+N37+N38</f>
        <v>212930</v>
      </c>
      <c r="O27" s="29">
        <f t="shared" si="13"/>
        <v>0.982031223628692</v>
      </c>
      <c r="P27" s="30"/>
      <c r="Q27" s="15" t="s">
        <v>98</v>
      </c>
    </row>
    <row r="28" spans="1:17" ht="18" x14ac:dyDescent="0.25">
      <c r="A28" s="16" t="str">
        <f t="shared" si="8"/>
        <v>a</v>
      </c>
      <c r="B28" s="5" t="s">
        <v>2</v>
      </c>
      <c r="C28" s="6" t="s">
        <v>3</v>
      </c>
      <c r="D28" s="7">
        <f t="shared" ref="D28:N28" si="93">D29+D30+D31+D32+D33+D34+D35</f>
        <v>4240000</v>
      </c>
      <c r="E28" s="7">
        <f t="shared" si="93"/>
        <v>4553000</v>
      </c>
      <c r="F28" s="7">
        <f t="shared" ref="F28:G28" si="94">F29+F30+F31+F32+F33+F34+F35</f>
        <v>26538</v>
      </c>
      <c r="G28" s="21">
        <f t="shared" si="94"/>
        <v>3900425</v>
      </c>
      <c r="H28" s="21">
        <f t="shared" si="3"/>
        <v>652575</v>
      </c>
      <c r="I28" s="24">
        <f t="shared" si="4"/>
        <v>0.85667142543377994</v>
      </c>
      <c r="J28" s="7">
        <f t="shared" ref="J28:L28" si="95">J29+J30+J31+J32+J33+J34+J35</f>
        <v>11755000</v>
      </c>
      <c r="K28" s="7">
        <f t="shared" si="95"/>
        <v>11755000</v>
      </c>
      <c r="L28" s="7">
        <f t="shared" si="95"/>
        <v>7641645</v>
      </c>
      <c r="M28" s="7">
        <f t="shared" si="93"/>
        <v>11542070</v>
      </c>
      <c r="N28" s="7">
        <f t="shared" si="93"/>
        <v>212930</v>
      </c>
      <c r="O28" s="27">
        <f t="shared" si="13"/>
        <v>0.98188600595491282</v>
      </c>
      <c r="P28" s="28"/>
      <c r="Q28" s="15" t="s">
        <v>98</v>
      </c>
    </row>
    <row r="29" spans="1:17" ht="18" x14ac:dyDescent="0.25">
      <c r="A29" s="16" t="str">
        <f t="shared" si="8"/>
        <v>a</v>
      </c>
      <c r="B29" s="8" t="s">
        <v>2</v>
      </c>
      <c r="C29" s="9" t="s">
        <v>4</v>
      </c>
      <c r="D29" s="21">
        <v>2700000</v>
      </c>
      <c r="E29" s="21">
        <v>2692000</v>
      </c>
      <c r="F29" s="21"/>
      <c r="G29" s="21">
        <v>2318640</v>
      </c>
      <c r="H29" s="21">
        <f t="shared" si="3"/>
        <v>373360</v>
      </c>
      <c r="I29" s="24">
        <f t="shared" si="4"/>
        <v>0.86130757800891533</v>
      </c>
      <c r="J29" s="34">
        <v>5400000</v>
      </c>
      <c r="K29" s="34">
        <v>5392000</v>
      </c>
      <c r="L29" s="21">
        <v>3073360</v>
      </c>
      <c r="M29" s="21">
        <f t="shared" ref="M29:M38" si="96">G29+L29</f>
        <v>5392000</v>
      </c>
      <c r="N29" s="21">
        <f t="shared" ref="N29:N38" si="97">K29-M29</f>
        <v>0</v>
      </c>
      <c r="O29" s="29">
        <f t="shared" si="13"/>
        <v>1</v>
      </c>
      <c r="P29" s="30"/>
      <c r="Q29" s="15" t="s">
        <v>98</v>
      </c>
    </row>
    <row r="30" spans="1:17" ht="18" x14ac:dyDescent="0.25">
      <c r="A30" s="16" t="str">
        <f t="shared" si="8"/>
        <v>a</v>
      </c>
      <c r="B30" s="8" t="s">
        <v>2</v>
      </c>
      <c r="C30" s="9" t="s">
        <v>5</v>
      </c>
      <c r="D30" s="21">
        <v>1465000</v>
      </c>
      <c r="E30" s="21">
        <v>1765000</v>
      </c>
      <c r="F30" s="21">
        <v>26538</v>
      </c>
      <c r="G30" s="21">
        <v>1494000</v>
      </c>
      <c r="H30" s="21">
        <f t="shared" si="3"/>
        <v>271000</v>
      </c>
      <c r="I30" s="24">
        <f t="shared" si="4"/>
        <v>0.84645892351274787</v>
      </c>
      <c r="J30" s="34">
        <v>3765000</v>
      </c>
      <c r="K30" s="34">
        <v>3765000</v>
      </c>
      <c r="L30" s="21">
        <v>1690000</v>
      </c>
      <c r="M30" s="21">
        <f t="shared" si="96"/>
        <v>3184000</v>
      </c>
      <c r="N30" s="21">
        <f t="shared" si="97"/>
        <v>581000</v>
      </c>
      <c r="O30" s="29">
        <f t="shared" si="13"/>
        <v>0.84568393094289507</v>
      </c>
      <c r="P30" s="30"/>
      <c r="Q30" s="15" t="s">
        <v>98</v>
      </c>
    </row>
    <row r="31" spans="1:17" ht="18" hidden="1" x14ac:dyDescent="0.25">
      <c r="A31" s="16" t="str">
        <f t="shared" si="8"/>
        <v>b</v>
      </c>
      <c r="B31" s="8" t="s">
        <v>2</v>
      </c>
      <c r="C31" s="9" t="s">
        <v>6</v>
      </c>
      <c r="D31" s="21"/>
      <c r="E31" s="21"/>
      <c r="F31" s="21"/>
      <c r="G31" s="21"/>
      <c r="H31" s="21">
        <f t="shared" si="3"/>
        <v>0</v>
      </c>
      <c r="I31" s="24" t="e">
        <f t="shared" si="4"/>
        <v>#DIV/0!</v>
      </c>
      <c r="J31" s="34"/>
      <c r="K31" s="34"/>
      <c r="L31" s="21"/>
      <c r="M31" s="21">
        <f t="shared" si="96"/>
        <v>0</v>
      </c>
      <c r="N31" s="21">
        <f t="shared" si="97"/>
        <v>0</v>
      </c>
      <c r="O31" s="29" t="e">
        <f t="shared" si="13"/>
        <v>#DIV/0!</v>
      </c>
      <c r="P31" s="30"/>
      <c r="Q31" s="15" t="s">
        <v>98</v>
      </c>
    </row>
    <row r="32" spans="1:17" ht="18" hidden="1" x14ac:dyDescent="0.25">
      <c r="A32" s="16" t="str">
        <f t="shared" si="8"/>
        <v>b</v>
      </c>
      <c r="B32" s="8" t="s">
        <v>2</v>
      </c>
      <c r="C32" s="10" t="s">
        <v>7</v>
      </c>
      <c r="D32" s="21">
        <v>0</v>
      </c>
      <c r="E32" s="21">
        <v>0</v>
      </c>
      <c r="F32" s="21"/>
      <c r="G32" s="21"/>
      <c r="H32" s="21">
        <f t="shared" si="3"/>
        <v>0</v>
      </c>
      <c r="I32" s="24" t="e">
        <f t="shared" si="4"/>
        <v>#DIV/0!</v>
      </c>
      <c r="J32" s="34"/>
      <c r="K32" s="34"/>
      <c r="L32" s="21"/>
      <c r="M32" s="21">
        <f t="shared" si="96"/>
        <v>0</v>
      </c>
      <c r="N32" s="21">
        <f t="shared" si="97"/>
        <v>0</v>
      </c>
      <c r="O32" s="29" t="e">
        <f t="shared" si="13"/>
        <v>#DIV/0!</v>
      </c>
      <c r="P32" s="30"/>
      <c r="Q32" s="15" t="s">
        <v>98</v>
      </c>
    </row>
    <row r="33" spans="1:17" ht="18" x14ac:dyDescent="0.25">
      <c r="A33" s="16" t="str">
        <f t="shared" si="8"/>
        <v>a</v>
      </c>
      <c r="B33" s="8" t="s">
        <v>2</v>
      </c>
      <c r="C33" s="10" t="s">
        <v>8</v>
      </c>
      <c r="D33" s="21">
        <v>0</v>
      </c>
      <c r="E33" s="21">
        <v>13000</v>
      </c>
      <c r="F33" s="21"/>
      <c r="G33" s="21">
        <v>13000</v>
      </c>
      <c r="H33" s="21">
        <f t="shared" si="3"/>
        <v>0</v>
      </c>
      <c r="I33" s="24">
        <f t="shared" si="4"/>
        <v>1</v>
      </c>
      <c r="J33" s="34">
        <v>2440000</v>
      </c>
      <c r="K33" s="34">
        <v>2440000</v>
      </c>
      <c r="L33" s="21">
        <v>2800000</v>
      </c>
      <c r="M33" s="21">
        <f t="shared" si="96"/>
        <v>2813000</v>
      </c>
      <c r="N33" s="21">
        <f t="shared" si="97"/>
        <v>-373000</v>
      </c>
      <c r="O33" s="29">
        <f t="shared" si="13"/>
        <v>1.1528688524590165</v>
      </c>
      <c r="P33" s="30"/>
      <c r="Q33" s="15" t="s">
        <v>98</v>
      </c>
    </row>
    <row r="34" spans="1:17" ht="18" x14ac:dyDescent="0.25">
      <c r="A34" s="16" t="str">
        <f t="shared" si="8"/>
        <v>a</v>
      </c>
      <c r="B34" s="8" t="s">
        <v>2</v>
      </c>
      <c r="C34" s="10" t="s">
        <v>9</v>
      </c>
      <c r="D34" s="21">
        <v>55000</v>
      </c>
      <c r="E34" s="21">
        <v>63000</v>
      </c>
      <c r="F34" s="21"/>
      <c r="G34" s="21">
        <v>61500</v>
      </c>
      <c r="H34" s="21">
        <f t="shared" si="3"/>
        <v>1500</v>
      </c>
      <c r="I34" s="24">
        <f t="shared" si="4"/>
        <v>0.97619047619047616</v>
      </c>
      <c r="J34" s="34">
        <v>110000</v>
      </c>
      <c r="K34" s="34">
        <v>118000</v>
      </c>
      <c r="L34" s="21">
        <v>65000</v>
      </c>
      <c r="M34" s="21">
        <f t="shared" si="96"/>
        <v>126500</v>
      </c>
      <c r="N34" s="21">
        <f t="shared" si="97"/>
        <v>-8500</v>
      </c>
      <c r="O34" s="29">
        <f t="shared" si="13"/>
        <v>1.0720338983050848</v>
      </c>
      <c r="P34" s="30"/>
      <c r="Q34" s="15" t="s">
        <v>98</v>
      </c>
    </row>
    <row r="35" spans="1:17" ht="18" x14ac:dyDescent="0.25">
      <c r="A35" s="16" t="str">
        <f t="shared" si="8"/>
        <v>a</v>
      </c>
      <c r="B35" s="8" t="s">
        <v>2</v>
      </c>
      <c r="C35" s="10" t="s">
        <v>10</v>
      </c>
      <c r="D35" s="21">
        <v>20000</v>
      </c>
      <c r="E35" s="21">
        <v>20000</v>
      </c>
      <c r="F35" s="21"/>
      <c r="G35" s="21">
        <v>13285</v>
      </c>
      <c r="H35" s="21">
        <f t="shared" si="3"/>
        <v>6715</v>
      </c>
      <c r="I35" s="24">
        <f t="shared" si="4"/>
        <v>0.66425000000000001</v>
      </c>
      <c r="J35" s="34">
        <v>40000</v>
      </c>
      <c r="K35" s="34">
        <v>40000</v>
      </c>
      <c r="L35" s="21">
        <v>13285</v>
      </c>
      <c r="M35" s="21">
        <f t="shared" si="96"/>
        <v>26570</v>
      </c>
      <c r="N35" s="21">
        <f t="shared" si="97"/>
        <v>13430</v>
      </c>
      <c r="O35" s="29">
        <f t="shared" si="13"/>
        <v>0.66425000000000001</v>
      </c>
      <c r="P35" s="30"/>
      <c r="Q35" s="15" t="s">
        <v>98</v>
      </c>
    </row>
    <row r="36" spans="1:17" ht="18" x14ac:dyDescent="0.25">
      <c r="A36" s="16" t="str">
        <f t="shared" si="8"/>
        <v>a</v>
      </c>
      <c r="B36" s="8" t="s">
        <v>2</v>
      </c>
      <c r="C36" s="6" t="s">
        <v>11</v>
      </c>
      <c r="D36" s="7">
        <v>30000</v>
      </c>
      <c r="E36" s="7">
        <v>40000</v>
      </c>
      <c r="F36" s="7">
        <v>47</v>
      </c>
      <c r="G36" s="21">
        <v>27310</v>
      </c>
      <c r="H36" s="21">
        <f t="shared" si="3"/>
        <v>12690</v>
      </c>
      <c r="I36" s="24">
        <f t="shared" si="4"/>
        <v>0.68274999999999997</v>
      </c>
      <c r="J36" s="7">
        <v>95000</v>
      </c>
      <c r="K36" s="7">
        <v>95000</v>
      </c>
      <c r="L36" s="7">
        <v>67690</v>
      </c>
      <c r="M36" s="7">
        <f t="shared" si="96"/>
        <v>95000</v>
      </c>
      <c r="N36" s="7">
        <f t="shared" si="97"/>
        <v>0</v>
      </c>
      <c r="O36" s="27">
        <f t="shared" si="13"/>
        <v>1</v>
      </c>
      <c r="P36" s="28"/>
      <c r="Q36" s="15" t="s">
        <v>98</v>
      </c>
    </row>
    <row r="37" spans="1:17" ht="18" hidden="1" x14ac:dyDescent="0.25">
      <c r="A37" s="16" t="str">
        <f t="shared" si="8"/>
        <v>b</v>
      </c>
      <c r="B37" s="8" t="s">
        <v>2</v>
      </c>
      <c r="C37" s="6" t="s">
        <v>12</v>
      </c>
      <c r="D37" s="7">
        <v>0</v>
      </c>
      <c r="E37" s="7">
        <v>0</v>
      </c>
      <c r="F37" s="7"/>
      <c r="G37" s="21"/>
      <c r="H37" s="21">
        <f t="shared" si="3"/>
        <v>0</v>
      </c>
      <c r="I37" s="24" t="e">
        <f t="shared" si="4"/>
        <v>#DIV/0!</v>
      </c>
      <c r="J37" s="7"/>
      <c r="K37" s="7"/>
      <c r="L37" s="7"/>
      <c r="M37" s="7">
        <f t="shared" si="96"/>
        <v>0</v>
      </c>
      <c r="N37" s="7">
        <f t="shared" si="97"/>
        <v>0</v>
      </c>
      <c r="O37" s="27" t="e">
        <f t="shared" si="13"/>
        <v>#DIV/0!</v>
      </c>
      <c r="P37" s="28"/>
      <c r="Q37" s="15" t="s">
        <v>98</v>
      </c>
    </row>
    <row r="38" spans="1:17" ht="18" hidden="1" x14ac:dyDescent="0.25">
      <c r="A38" s="16" t="str">
        <f t="shared" si="8"/>
        <v>b</v>
      </c>
      <c r="B38" s="8" t="s">
        <v>2</v>
      </c>
      <c r="C38" s="6" t="s">
        <v>13</v>
      </c>
      <c r="D38" s="7">
        <v>0</v>
      </c>
      <c r="E38" s="7">
        <v>0</v>
      </c>
      <c r="F38" s="7"/>
      <c r="G38" s="21"/>
      <c r="H38" s="21">
        <f t="shared" si="3"/>
        <v>0</v>
      </c>
      <c r="I38" s="24" t="e">
        <f t="shared" si="4"/>
        <v>#DIV/0!</v>
      </c>
      <c r="J38" s="7">
        <v>0</v>
      </c>
      <c r="K38" s="7">
        <v>0</v>
      </c>
      <c r="L38" s="7"/>
      <c r="M38" s="7">
        <f t="shared" si="96"/>
        <v>0</v>
      </c>
      <c r="N38" s="7">
        <f t="shared" si="97"/>
        <v>0</v>
      </c>
      <c r="O38" s="27" t="e">
        <f t="shared" si="13"/>
        <v>#DIV/0!</v>
      </c>
      <c r="P38" s="28"/>
      <c r="Q38" s="15" t="s">
        <v>98</v>
      </c>
    </row>
    <row r="39" spans="1:17" ht="36" x14ac:dyDescent="0.25">
      <c r="A39" s="16" t="str">
        <f t="shared" si="8"/>
        <v>a</v>
      </c>
      <c r="B39" s="31" t="s">
        <v>108</v>
      </c>
      <c r="C39" s="32" t="s">
        <v>14</v>
      </c>
      <c r="D39" s="21">
        <f t="shared" ref="D39" si="98">D40+D48+D49+D50</f>
        <v>1991200</v>
      </c>
      <c r="E39" s="21">
        <f t="shared" ref="E39:G39" si="99">E40+E48+E49+E50</f>
        <v>1991200</v>
      </c>
      <c r="F39" s="21">
        <f t="shared" ref="F39" si="100">F40+F48+F49+F50</f>
        <v>1296</v>
      </c>
      <c r="G39" s="21">
        <f t="shared" si="99"/>
        <v>1539400</v>
      </c>
      <c r="H39" s="21">
        <f t="shared" si="3"/>
        <v>451800</v>
      </c>
      <c r="I39" s="24">
        <f t="shared" si="4"/>
        <v>0.77310164724789077</v>
      </c>
      <c r="J39" s="21">
        <f t="shared" ref="J39:L39" si="101">J40+J48+J49+J50</f>
        <v>4020000</v>
      </c>
      <c r="K39" s="21">
        <f t="shared" si="101"/>
        <v>4020000</v>
      </c>
      <c r="L39" s="21">
        <f t="shared" si="101"/>
        <v>2475700</v>
      </c>
      <c r="M39" s="21">
        <f t="shared" ref="M39" si="102">M40+M48+M49+M50</f>
        <v>2805000</v>
      </c>
      <c r="N39" s="21">
        <f t="shared" ref="N39" si="103">N40+N48+N49+N50</f>
        <v>150000</v>
      </c>
      <c r="O39" s="29">
        <f t="shared" si="13"/>
        <v>0.69776119402985071</v>
      </c>
      <c r="P39" s="30"/>
      <c r="Q39" s="15" t="s">
        <v>99</v>
      </c>
    </row>
    <row r="40" spans="1:17" ht="18" x14ac:dyDescent="0.25">
      <c r="A40" s="16" t="str">
        <f t="shared" si="8"/>
        <v>a</v>
      </c>
      <c r="B40" s="5" t="s">
        <v>2</v>
      </c>
      <c r="C40" s="6" t="s">
        <v>3</v>
      </c>
      <c r="D40" s="7">
        <f t="shared" ref="D40:E40" si="104">D41+D42+D43+D44+D45+D46+D47</f>
        <v>1971200</v>
      </c>
      <c r="E40" s="7">
        <f t="shared" si="104"/>
        <v>1969800</v>
      </c>
      <c r="F40" s="7">
        <f t="shared" ref="F40:G40" si="105">F41+F42+F43+F44+F45+F46+F47</f>
        <v>1296</v>
      </c>
      <c r="G40" s="21">
        <f t="shared" si="105"/>
        <v>1518000</v>
      </c>
      <c r="H40" s="21">
        <f t="shared" si="3"/>
        <v>451800</v>
      </c>
      <c r="I40" s="24">
        <f t="shared" si="4"/>
        <v>0.7706366128540969</v>
      </c>
      <c r="J40" s="7">
        <f t="shared" ref="J40:L40" si="106">J41+J42+J43+J44+J45+J46+J47</f>
        <v>4000000</v>
      </c>
      <c r="K40" s="7">
        <f t="shared" si="106"/>
        <v>3998600</v>
      </c>
      <c r="L40" s="7">
        <f t="shared" si="106"/>
        <v>2475700</v>
      </c>
      <c r="M40" s="7">
        <f t="shared" ref="M40:N40" si="107">M41+M42+M43+M44+M45+M46+M47</f>
        <v>2785000</v>
      </c>
      <c r="N40" s="7">
        <f t="shared" si="107"/>
        <v>150000</v>
      </c>
      <c r="O40" s="27">
        <f t="shared" si="13"/>
        <v>0.69649377282048719</v>
      </c>
      <c r="P40" s="28"/>
      <c r="Q40" s="15" t="s">
        <v>99</v>
      </c>
    </row>
    <row r="41" spans="1:17" ht="18" x14ac:dyDescent="0.25">
      <c r="A41" s="16" t="str">
        <f t="shared" si="8"/>
        <v>a</v>
      </c>
      <c r="B41" s="8" t="s">
        <v>2</v>
      </c>
      <c r="C41" s="9" t="s">
        <v>4</v>
      </c>
      <c r="D41" s="21">
        <f>D53+D65+D77</f>
        <v>1465200</v>
      </c>
      <c r="E41" s="21">
        <f t="shared" ref="E41:F41" si="108">E53+E65+E77</f>
        <v>1455200</v>
      </c>
      <c r="F41" s="21">
        <f t="shared" si="108"/>
        <v>0</v>
      </c>
      <c r="G41" s="21">
        <f t="shared" ref="G41" si="109">G53+G65+G77</f>
        <v>1101500</v>
      </c>
      <c r="H41" s="21">
        <f t="shared" si="3"/>
        <v>353700</v>
      </c>
      <c r="I41" s="24">
        <f t="shared" si="4"/>
        <v>0.75694062671797691</v>
      </c>
      <c r="J41" s="21">
        <f t="shared" ref="J41:L41" si="110">J53+J65+J77</f>
        <v>2930000</v>
      </c>
      <c r="K41" s="21">
        <f t="shared" si="110"/>
        <v>2925000</v>
      </c>
      <c r="L41" s="21">
        <f t="shared" si="110"/>
        <v>1828500</v>
      </c>
      <c r="M41" s="21">
        <f t="shared" ref="M41:N41" si="111">M53+M65+M101</f>
        <v>2285000</v>
      </c>
      <c r="N41" s="21">
        <f t="shared" si="111"/>
        <v>0</v>
      </c>
      <c r="O41" s="29">
        <f t="shared" si="13"/>
        <v>0.7811965811965812</v>
      </c>
      <c r="P41" s="30"/>
      <c r="Q41" s="15" t="s">
        <v>99</v>
      </c>
    </row>
    <row r="42" spans="1:17" ht="18" x14ac:dyDescent="0.25">
      <c r="A42" s="16" t="str">
        <f t="shared" si="8"/>
        <v>a</v>
      </c>
      <c r="B42" s="8" t="s">
        <v>2</v>
      </c>
      <c r="C42" s="9" t="s">
        <v>5</v>
      </c>
      <c r="D42" s="21">
        <f t="shared" ref="D42:F42" si="112">D54+D66+D78</f>
        <v>486000</v>
      </c>
      <c r="E42" s="21">
        <f t="shared" si="112"/>
        <v>481100</v>
      </c>
      <c r="F42" s="21">
        <f t="shared" si="112"/>
        <v>1296</v>
      </c>
      <c r="G42" s="21">
        <f t="shared" ref="G42" si="113">G54+G66+G78</f>
        <v>400000</v>
      </c>
      <c r="H42" s="21">
        <f t="shared" si="3"/>
        <v>81100</v>
      </c>
      <c r="I42" s="24">
        <f t="shared" si="4"/>
        <v>0.8314279775514446</v>
      </c>
      <c r="J42" s="21">
        <f t="shared" ref="J42:L42" si="114">J54+J66+J78</f>
        <v>1043000</v>
      </c>
      <c r="K42" s="21">
        <f t="shared" si="114"/>
        <v>1038100</v>
      </c>
      <c r="L42" s="21">
        <f t="shared" si="114"/>
        <v>636200</v>
      </c>
      <c r="M42" s="21">
        <f t="shared" ref="M42:N42" si="115">M54+M66+M102</f>
        <v>480000</v>
      </c>
      <c r="N42" s="21">
        <f t="shared" si="115"/>
        <v>143000</v>
      </c>
      <c r="O42" s="29">
        <f t="shared" si="13"/>
        <v>0.46238320007706385</v>
      </c>
      <c r="P42" s="30"/>
      <c r="Q42" s="15" t="s">
        <v>99</v>
      </c>
    </row>
    <row r="43" spans="1:17" ht="18" hidden="1" x14ac:dyDescent="0.25">
      <c r="A43" s="16" t="str">
        <f t="shared" si="8"/>
        <v>b</v>
      </c>
      <c r="B43" s="8" t="s">
        <v>2</v>
      </c>
      <c r="C43" s="9" t="s">
        <v>6</v>
      </c>
      <c r="D43" s="21">
        <f t="shared" ref="D43:F43" si="116">D55+D67+D79</f>
        <v>0</v>
      </c>
      <c r="E43" s="21">
        <f t="shared" si="116"/>
        <v>0</v>
      </c>
      <c r="F43" s="21">
        <f t="shared" si="116"/>
        <v>0</v>
      </c>
      <c r="G43" s="21">
        <f t="shared" ref="G43" si="117">G55+G67+G79</f>
        <v>0</v>
      </c>
      <c r="H43" s="21">
        <f t="shared" si="3"/>
        <v>0</v>
      </c>
      <c r="I43" s="24" t="e">
        <f t="shared" si="4"/>
        <v>#DIV/0!</v>
      </c>
      <c r="J43" s="21">
        <f t="shared" ref="J43:L43" si="118">J55+J67+J79</f>
        <v>0</v>
      </c>
      <c r="K43" s="21">
        <f t="shared" si="118"/>
        <v>0</v>
      </c>
      <c r="L43" s="21">
        <f t="shared" si="118"/>
        <v>0</v>
      </c>
      <c r="M43" s="21">
        <f t="shared" ref="M43:N43" si="119">M55+M67+M103</f>
        <v>0</v>
      </c>
      <c r="N43" s="21">
        <f t="shared" si="119"/>
        <v>0</v>
      </c>
      <c r="O43" s="29" t="e">
        <f t="shared" si="13"/>
        <v>#DIV/0!</v>
      </c>
      <c r="P43" s="30"/>
      <c r="Q43" s="15" t="s">
        <v>99</v>
      </c>
    </row>
    <row r="44" spans="1:17" ht="18" hidden="1" x14ac:dyDescent="0.25">
      <c r="A44" s="16" t="str">
        <f t="shared" si="8"/>
        <v>b</v>
      </c>
      <c r="B44" s="8" t="s">
        <v>2</v>
      </c>
      <c r="C44" s="10" t="s">
        <v>7</v>
      </c>
      <c r="D44" s="21">
        <f t="shared" ref="D44:F44" si="120">D56+D68+D80</f>
        <v>0</v>
      </c>
      <c r="E44" s="21">
        <f t="shared" si="120"/>
        <v>0</v>
      </c>
      <c r="F44" s="21">
        <f t="shared" si="120"/>
        <v>0</v>
      </c>
      <c r="G44" s="21">
        <f t="shared" ref="G44" si="121">G56+G68+G80</f>
        <v>0</v>
      </c>
      <c r="H44" s="21">
        <f t="shared" si="3"/>
        <v>0</v>
      </c>
      <c r="I44" s="24" t="e">
        <f t="shared" si="4"/>
        <v>#DIV/0!</v>
      </c>
      <c r="J44" s="21">
        <f t="shared" ref="J44:L44" si="122">J56+J68+J80</f>
        <v>0</v>
      </c>
      <c r="K44" s="21">
        <f t="shared" si="122"/>
        <v>0</v>
      </c>
      <c r="L44" s="21">
        <f t="shared" si="122"/>
        <v>0</v>
      </c>
      <c r="M44" s="21">
        <f t="shared" ref="M44:N44" si="123">M56+M68+M104</f>
        <v>0</v>
      </c>
      <c r="N44" s="21">
        <f t="shared" si="123"/>
        <v>0</v>
      </c>
      <c r="O44" s="29" t="e">
        <f t="shared" si="13"/>
        <v>#DIV/0!</v>
      </c>
      <c r="P44" s="30"/>
      <c r="Q44" s="15" t="s">
        <v>99</v>
      </c>
    </row>
    <row r="45" spans="1:17" ht="18" hidden="1" x14ac:dyDescent="0.25">
      <c r="A45" s="16" t="str">
        <f t="shared" si="8"/>
        <v>b</v>
      </c>
      <c r="B45" s="8" t="s">
        <v>2</v>
      </c>
      <c r="C45" s="10" t="s">
        <v>8</v>
      </c>
      <c r="D45" s="21">
        <f t="shared" ref="D45:F45" si="124">D57+D69+D81</f>
        <v>0</v>
      </c>
      <c r="E45" s="21">
        <f t="shared" si="124"/>
        <v>0</v>
      </c>
      <c r="F45" s="21">
        <f t="shared" si="124"/>
        <v>0</v>
      </c>
      <c r="G45" s="21">
        <f t="shared" ref="G45" si="125">G57+G69+G81</f>
        <v>0</v>
      </c>
      <c r="H45" s="21">
        <f t="shared" si="3"/>
        <v>0</v>
      </c>
      <c r="I45" s="24" t="e">
        <f t="shared" si="4"/>
        <v>#DIV/0!</v>
      </c>
      <c r="J45" s="21">
        <f t="shared" ref="J45:L45" si="126">J57+J69+J81</f>
        <v>0</v>
      </c>
      <c r="K45" s="21">
        <f t="shared" si="126"/>
        <v>0</v>
      </c>
      <c r="L45" s="21">
        <f t="shared" si="126"/>
        <v>0</v>
      </c>
      <c r="M45" s="21">
        <f t="shared" ref="M45:N45" si="127">M57+M69+M105</f>
        <v>0</v>
      </c>
      <c r="N45" s="21">
        <f t="shared" si="127"/>
        <v>0</v>
      </c>
      <c r="O45" s="29" t="e">
        <f t="shared" si="13"/>
        <v>#DIV/0!</v>
      </c>
      <c r="P45" s="30"/>
      <c r="Q45" s="15" t="s">
        <v>99</v>
      </c>
    </row>
    <row r="46" spans="1:17" ht="18" x14ac:dyDescent="0.25">
      <c r="A46" s="16" t="str">
        <f t="shared" si="8"/>
        <v>a</v>
      </c>
      <c r="B46" s="8" t="s">
        <v>2</v>
      </c>
      <c r="C46" s="10" t="s">
        <v>9</v>
      </c>
      <c r="D46" s="21">
        <f t="shared" ref="D46:F46" si="128">D58+D70+D82</f>
        <v>10000</v>
      </c>
      <c r="E46" s="21">
        <f t="shared" si="128"/>
        <v>23000</v>
      </c>
      <c r="F46" s="21">
        <f t="shared" si="128"/>
        <v>0</v>
      </c>
      <c r="G46" s="21">
        <f t="shared" ref="G46" si="129">G58+G70+G82</f>
        <v>15000</v>
      </c>
      <c r="H46" s="21">
        <f t="shared" si="3"/>
        <v>8000</v>
      </c>
      <c r="I46" s="24">
        <f t="shared" si="4"/>
        <v>0.65217391304347827</v>
      </c>
      <c r="J46" s="21">
        <f t="shared" ref="J46:L46" si="130">J58+J70+J82</f>
        <v>15000</v>
      </c>
      <c r="K46" s="21">
        <f t="shared" si="130"/>
        <v>23000</v>
      </c>
      <c r="L46" s="21">
        <f t="shared" si="130"/>
        <v>0</v>
      </c>
      <c r="M46" s="21">
        <f t="shared" ref="M46:N46" si="131">M58+M70+M106</f>
        <v>15000</v>
      </c>
      <c r="N46" s="21">
        <f t="shared" si="131"/>
        <v>0</v>
      </c>
      <c r="O46" s="29">
        <f t="shared" si="13"/>
        <v>0.65217391304347827</v>
      </c>
      <c r="P46" s="30"/>
      <c r="Q46" s="15" t="s">
        <v>99</v>
      </c>
    </row>
    <row r="47" spans="1:17" ht="18" x14ac:dyDescent="0.25">
      <c r="A47" s="16" t="str">
        <f t="shared" si="8"/>
        <v>a</v>
      </c>
      <c r="B47" s="8" t="s">
        <v>2</v>
      </c>
      <c r="C47" s="10" t="s">
        <v>10</v>
      </c>
      <c r="D47" s="21">
        <f t="shared" ref="D47:F47" si="132">D59+D71+D83</f>
        <v>10000</v>
      </c>
      <c r="E47" s="21">
        <f t="shared" si="132"/>
        <v>10500</v>
      </c>
      <c r="F47" s="21">
        <f t="shared" si="132"/>
        <v>0</v>
      </c>
      <c r="G47" s="21">
        <f t="shared" ref="G47" si="133">G59+G71+G83</f>
        <v>1500</v>
      </c>
      <c r="H47" s="21">
        <f t="shared" si="3"/>
        <v>9000</v>
      </c>
      <c r="I47" s="24">
        <f t="shared" si="4"/>
        <v>0.14285714285714285</v>
      </c>
      <c r="J47" s="21">
        <f t="shared" ref="J47:L47" si="134">J59+J71+J83</f>
        <v>12000</v>
      </c>
      <c r="K47" s="21">
        <f t="shared" si="134"/>
        <v>12500</v>
      </c>
      <c r="L47" s="21">
        <f t="shared" si="134"/>
        <v>11000</v>
      </c>
      <c r="M47" s="21">
        <f t="shared" ref="M47:N47" si="135">M59+M71+M107</f>
        <v>5000</v>
      </c>
      <c r="N47" s="21">
        <f t="shared" si="135"/>
        <v>7000</v>
      </c>
      <c r="O47" s="29">
        <f t="shared" si="13"/>
        <v>0.4</v>
      </c>
      <c r="P47" s="30"/>
      <c r="Q47" s="15" t="s">
        <v>99</v>
      </c>
    </row>
    <row r="48" spans="1:17" ht="18" x14ac:dyDescent="0.25">
      <c r="A48" s="16" t="str">
        <f t="shared" si="8"/>
        <v>a</v>
      </c>
      <c r="B48" s="5" t="s">
        <v>2</v>
      </c>
      <c r="C48" s="6" t="s">
        <v>11</v>
      </c>
      <c r="D48" s="7">
        <f t="shared" ref="D48:F48" si="136">D60+D72+D84</f>
        <v>20000</v>
      </c>
      <c r="E48" s="7">
        <f t="shared" si="136"/>
        <v>21400</v>
      </c>
      <c r="F48" s="7">
        <f t="shared" si="136"/>
        <v>0</v>
      </c>
      <c r="G48" s="21">
        <f t="shared" ref="G48" si="137">G60+G72+G84</f>
        <v>21400</v>
      </c>
      <c r="H48" s="21">
        <f t="shared" si="3"/>
        <v>0</v>
      </c>
      <c r="I48" s="24">
        <f t="shared" si="4"/>
        <v>1</v>
      </c>
      <c r="J48" s="7">
        <f t="shared" ref="J48:L48" si="138">J60+J72+J84</f>
        <v>20000</v>
      </c>
      <c r="K48" s="7">
        <f t="shared" si="138"/>
        <v>21400</v>
      </c>
      <c r="L48" s="21">
        <f t="shared" si="138"/>
        <v>0</v>
      </c>
      <c r="M48" s="21">
        <f t="shared" ref="M48:N48" si="139">M60+M72+M108</f>
        <v>20000</v>
      </c>
      <c r="N48" s="21">
        <f t="shared" si="139"/>
        <v>0</v>
      </c>
      <c r="O48" s="29">
        <f t="shared" si="13"/>
        <v>0.93457943925233644</v>
      </c>
      <c r="P48" s="30"/>
      <c r="Q48" s="15" t="s">
        <v>99</v>
      </c>
    </row>
    <row r="49" spans="1:17" ht="18" hidden="1" x14ac:dyDescent="0.25">
      <c r="A49" s="16" t="str">
        <f t="shared" si="8"/>
        <v>b</v>
      </c>
      <c r="B49" s="5" t="s">
        <v>2</v>
      </c>
      <c r="C49" s="6" t="s">
        <v>12</v>
      </c>
      <c r="D49" s="7">
        <f t="shared" ref="D49:F49" si="140">D61+D73+D85</f>
        <v>0</v>
      </c>
      <c r="E49" s="7">
        <f t="shared" si="140"/>
        <v>0</v>
      </c>
      <c r="F49" s="7">
        <f t="shared" si="140"/>
        <v>0</v>
      </c>
      <c r="G49" s="21">
        <f t="shared" ref="G49" si="141">G61+G73+G85</f>
        <v>0</v>
      </c>
      <c r="H49" s="21">
        <f t="shared" si="3"/>
        <v>0</v>
      </c>
      <c r="I49" s="24" t="e">
        <f t="shared" si="4"/>
        <v>#DIV/0!</v>
      </c>
      <c r="J49" s="7">
        <f t="shared" ref="J49:L49" si="142">J61+J73+J85</f>
        <v>0</v>
      </c>
      <c r="K49" s="7">
        <f t="shared" si="142"/>
        <v>0</v>
      </c>
      <c r="L49" s="7">
        <f t="shared" si="142"/>
        <v>0</v>
      </c>
      <c r="M49" s="7">
        <f t="shared" ref="M49:N49" si="143">M61+M73+M109</f>
        <v>0</v>
      </c>
      <c r="N49" s="7">
        <f t="shared" si="143"/>
        <v>0</v>
      </c>
      <c r="O49" s="27" t="e">
        <f t="shared" si="13"/>
        <v>#DIV/0!</v>
      </c>
      <c r="P49" s="28"/>
      <c r="Q49" s="15" t="s">
        <v>99</v>
      </c>
    </row>
    <row r="50" spans="1:17" ht="18" hidden="1" x14ac:dyDescent="0.25">
      <c r="A50" s="16" t="str">
        <f t="shared" si="8"/>
        <v>b</v>
      </c>
      <c r="B50" s="5" t="s">
        <v>2</v>
      </c>
      <c r="C50" s="6" t="s">
        <v>13</v>
      </c>
      <c r="D50" s="7">
        <f t="shared" ref="D50:F50" si="144">D62+D74+D86</f>
        <v>0</v>
      </c>
      <c r="E50" s="7">
        <f t="shared" si="144"/>
        <v>0</v>
      </c>
      <c r="F50" s="7">
        <f t="shared" si="144"/>
        <v>0</v>
      </c>
      <c r="G50" s="21">
        <f t="shared" ref="G50" si="145">G62+G74+G86</f>
        <v>0</v>
      </c>
      <c r="H50" s="21">
        <f t="shared" si="3"/>
        <v>0</v>
      </c>
      <c r="I50" s="24" t="e">
        <f t="shared" si="4"/>
        <v>#DIV/0!</v>
      </c>
      <c r="J50" s="7">
        <f t="shared" ref="J50:L50" si="146">J62+J74+J86</f>
        <v>0</v>
      </c>
      <c r="K50" s="7">
        <f t="shared" si="146"/>
        <v>0</v>
      </c>
      <c r="L50" s="7">
        <f t="shared" si="146"/>
        <v>0</v>
      </c>
      <c r="M50" s="7">
        <f t="shared" ref="M50:N50" si="147">M62+M74+M110</f>
        <v>0</v>
      </c>
      <c r="N50" s="7">
        <f t="shared" si="147"/>
        <v>0</v>
      </c>
      <c r="O50" s="27" t="e">
        <f t="shared" si="13"/>
        <v>#DIV/0!</v>
      </c>
      <c r="P50" s="28"/>
      <c r="Q50" s="15" t="s">
        <v>99</v>
      </c>
    </row>
    <row r="51" spans="1:17" ht="36" x14ac:dyDescent="0.25">
      <c r="A51" s="16" t="str">
        <f t="shared" si="8"/>
        <v>a</v>
      </c>
      <c r="B51" s="31" t="s">
        <v>109</v>
      </c>
      <c r="C51" s="32" t="s">
        <v>15</v>
      </c>
      <c r="D51" s="21">
        <f t="shared" ref="D51" si="148">D52+D60+D61+D62</f>
        <v>1367600</v>
      </c>
      <c r="E51" s="21">
        <f t="shared" ref="E51:G51" si="149">E52+E60+E61+E62</f>
        <v>1367600</v>
      </c>
      <c r="F51" s="21">
        <f t="shared" ref="F51" si="150">F52+F60+F61+F62</f>
        <v>1296</v>
      </c>
      <c r="G51" s="21">
        <f t="shared" si="149"/>
        <v>995000</v>
      </c>
      <c r="H51" s="21">
        <f t="shared" si="3"/>
        <v>372600</v>
      </c>
      <c r="I51" s="24">
        <f t="shared" si="4"/>
        <v>0.72755191576484357</v>
      </c>
      <c r="J51" s="33">
        <f t="shared" ref="J51:L51" si="151">J52+J60+J61+J62</f>
        <v>2705000</v>
      </c>
      <c r="K51" s="33">
        <f t="shared" si="151"/>
        <v>2705000</v>
      </c>
      <c r="L51" s="21">
        <f t="shared" si="151"/>
        <v>1710000</v>
      </c>
      <c r="M51" s="21">
        <f t="shared" ref="M51" si="152">M52+M60+M61+M62</f>
        <v>2705000</v>
      </c>
      <c r="N51" s="21">
        <f t="shared" ref="N51" si="153">N52+N60+N61+N62</f>
        <v>0</v>
      </c>
      <c r="O51" s="29">
        <f t="shared" si="13"/>
        <v>1</v>
      </c>
      <c r="P51" s="30"/>
      <c r="Q51" s="15" t="s">
        <v>99</v>
      </c>
    </row>
    <row r="52" spans="1:17" ht="18" x14ac:dyDescent="0.25">
      <c r="A52" s="16" t="str">
        <f t="shared" si="8"/>
        <v>a</v>
      </c>
      <c r="B52" s="5" t="s">
        <v>2</v>
      </c>
      <c r="C52" s="6" t="s">
        <v>3</v>
      </c>
      <c r="D52" s="7">
        <f t="shared" ref="D52:N52" si="154">D53+D54+D55+D56+D57+D58+D59</f>
        <v>1347600</v>
      </c>
      <c r="E52" s="7">
        <f t="shared" si="154"/>
        <v>1347600</v>
      </c>
      <c r="F52" s="7">
        <f t="shared" ref="F52:G52" si="155">F53+F54+F55+F56+F57+F58+F59</f>
        <v>1296</v>
      </c>
      <c r="G52" s="21">
        <f t="shared" si="155"/>
        <v>975000</v>
      </c>
      <c r="H52" s="21">
        <f t="shared" si="3"/>
        <v>372600</v>
      </c>
      <c r="I52" s="24">
        <f t="shared" si="4"/>
        <v>0.72350845948352627</v>
      </c>
      <c r="J52" s="7">
        <f t="shared" ref="J52:L52" si="156">J53+J54+J55+J56+J57+J58+J59</f>
        <v>2685000</v>
      </c>
      <c r="K52" s="7">
        <f t="shared" si="156"/>
        <v>2685000</v>
      </c>
      <c r="L52" s="7">
        <f t="shared" si="156"/>
        <v>1710000</v>
      </c>
      <c r="M52" s="7">
        <f t="shared" si="154"/>
        <v>2685000</v>
      </c>
      <c r="N52" s="7">
        <f t="shared" si="154"/>
        <v>0</v>
      </c>
      <c r="O52" s="27">
        <f t="shared" si="13"/>
        <v>1</v>
      </c>
      <c r="P52" s="28"/>
      <c r="Q52" s="15" t="s">
        <v>99</v>
      </c>
    </row>
    <row r="53" spans="1:17" ht="18" x14ac:dyDescent="0.25">
      <c r="A53" s="16" t="str">
        <f t="shared" si="8"/>
        <v>a</v>
      </c>
      <c r="B53" s="8" t="s">
        <v>2</v>
      </c>
      <c r="C53" s="9" t="s">
        <v>4</v>
      </c>
      <c r="D53" s="21">
        <v>1142600</v>
      </c>
      <c r="E53" s="21">
        <v>1137600</v>
      </c>
      <c r="F53" s="21"/>
      <c r="G53" s="21">
        <v>779000</v>
      </c>
      <c r="H53" s="21">
        <f t="shared" si="3"/>
        <v>358600</v>
      </c>
      <c r="I53" s="24">
        <f t="shared" si="4"/>
        <v>0.68477496483825595</v>
      </c>
      <c r="J53" s="34">
        <v>2285000</v>
      </c>
      <c r="K53" s="34">
        <v>2285000</v>
      </c>
      <c r="L53" s="21">
        <v>1506000</v>
      </c>
      <c r="M53" s="21">
        <f t="shared" ref="M53:M62" si="157">G53+L53</f>
        <v>2285000</v>
      </c>
      <c r="N53" s="21">
        <f t="shared" ref="N53:N62" si="158">K53-M53</f>
        <v>0</v>
      </c>
      <c r="O53" s="29">
        <f t="shared" si="13"/>
        <v>1</v>
      </c>
      <c r="P53" s="30"/>
      <c r="Q53" s="15" t="s">
        <v>99</v>
      </c>
    </row>
    <row r="54" spans="1:17" ht="18" x14ac:dyDescent="0.25">
      <c r="A54" s="16" t="str">
        <f t="shared" si="8"/>
        <v>a</v>
      </c>
      <c r="B54" s="8" t="s">
        <v>2</v>
      </c>
      <c r="C54" s="9" t="s">
        <v>5</v>
      </c>
      <c r="D54" s="21">
        <v>190000</v>
      </c>
      <c r="E54" s="21">
        <v>190000</v>
      </c>
      <c r="F54" s="21">
        <v>1296</v>
      </c>
      <c r="G54" s="21">
        <v>180000</v>
      </c>
      <c r="H54" s="21">
        <f t="shared" si="3"/>
        <v>10000</v>
      </c>
      <c r="I54" s="24">
        <f t="shared" si="4"/>
        <v>0.94736842105263153</v>
      </c>
      <c r="J54" s="34">
        <v>380000</v>
      </c>
      <c r="K54" s="34">
        <v>380000</v>
      </c>
      <c r="L54" s="21">
        <v>200000</v>
      </c>
      <c r="M54" s="21">
        <f t="shared" si="157"/>
        <v>380000</v>
      </c>
      <c r="N54" s="21">
        <f t="shared" si="158"/>
        <v>0</v>
      </c>
      <c r="O54" s="29">
        <f t="shared" si="13"/>
        <v>1</v>
      </c>
      <c r="P54" s="30"/>
      <c r="Q54" s="15" t="s">
        <v>99</v>
      </c>
    </row>
    <row r="55" spans="1:17" ht="18" hidden="1" x14ac:dyDescent="0.25">
      <c r="A55" s="16" t="str">
        <f t="shared" si="8"/>
        <v>b</v>
      </c>
      <c r="B55" s="8" t="s">
        <v>2</v>
      </c>
      <c r="C55" s="9" t="s">
        <v>6</v>
      </c>
      <c r="D55" s="21"/>
      <c r="E55" s="21"/>
      <c r="F55" s="21"/>
      <c r="G55" s="21"/>
      <c r="H55" s="21">
        <f t="shared" si="3"/>
        <v>0</v>
      </c>
      <c r="I55" s="24" t="e">
        <f t="shared" si="4"/>
        <v>#DIV/0!</v>
      </c>
      <c r="J55" s="34"/>
      <c r="K55" s="34"/>
      <c r="L55" s="21"/>
      <c r="M55" s="21">
        <f t="shared" si="157"/>
        <v>0</v>
      </c>
      <c r="N55" s="21">
        <f t="shared" si="158"/>
        <v>0</v>
      </c>
      <c r="O55" s="29" t="e">
        <f t="shared" si="13"/>
        <v>#DIV/0!</v>
      </c>
      <c r="P55" s="30"/>
      <c r="Q55" s="15" t="s">
        <v>99</v>
      </c>
    </row>
    <row r="56" spans="1:17" ht="18" hidden="1" x14ac:dyDescent="0.25">
      <c r="A56" s="16" t="str">
        <f t="shared" si="8"/>
        <v>b</v>
      </c>
      <c r="B56" s="8" t="s">
        <v>2</v>
      </c>
      <c r="C56" s="10" t="s">
        <v>7</v>
      </c>
      <c r="D56" s="21"/>
      <c r="E56" s="21"/>
      <c r="F56" s="21"/>
      <c r="G56" s="21"/>
      <c r="H56" s="21">
        <f t="shared" si="3"/>
        <v>0</v>
      </c>
      <c r="I56" s="24" t="e">
        <f t="shared" si="4"/>
        <v>#DIV/0!</v>
      </c>
      <c r="J56" s="34"/>
      <c r="K56" s="34"/>
      <c r="L56" s="21"/>
      <c r="M56" s="21">
        <f t="shared" si="157"/>
        <v>0</v>
      </c>
      <c r="N56" s="21">
        <f t="shared" si="158"/>
        <v>0</v>
      </c>
      <c r="O56" s="29" t="e">
        <f t="shared" si="13"/>
        <v>#DIV/0!</v>
      </c>
      <c r="P56" s="30"/>
      <c r="Q56" s="15" t="s">
        <v>99</v>
      </c>
    </row>
    <row r="57" spans="1:17" ht="18" hidden="1" x14ac:dyDescent="0.25">
      <c r="A57" s="16" t="str">
        <f t="shared" si="8"/>
        <v>b</v>
      </c>
      <c r="B57" s="8" t="s">
        <v>2</v>
      </c>
      <c r="C57" s="10" t="s">
        <v>8</v>
      </c>
      <c r="D57" s="21"/>
      <c r="E57" s="21"/>
      <c r="F57" s="21"/>
      <c r="G57" s="21"/>
      <c r="H57" s="21">
        <f t="shared" si="3"/>
        <v>0</v>
      </c>
      <c r="I57" s="24" t="e">
        <f t="shared" si="4"/>
        <v>#DIV/0!</v>
      </c>
      <c r="J57" s="34"/>
      <c r="K57" s="34"/>
      <c r="L57" s="21"/>
      <c r="M57" s="21">
        <f t="shared" si="157"/>
        <v>0</v>
      </c>
      <c r="N57" s="21">
        <f t="shared" si="158"/>
        <v>0</v>
      </c>
      <c r="O57" s="29" t="e">
        <f t="shared" si="13"/>
        <v>#DIV/0!</v>
      </c>
      <c r="P57" s="30"/>
      <c r="Q57" s="15" t="s">
        <v>99</v>
      </c>
    </row>
    <row r="58" spans="1:17" ht="18" x14ac:dyDescent="0.25">
      <c r="A58" s="16" t="str">
        <f t="shared" si="8"/>
        <v>a</v>
      </c>
      <c r="B58" s="8" t="s">
        <v>2</v>
      </c>
      <c r="C58" s="10" t="s">
        <v>9</v>
      </c>
      <c r="D58" s="21">
        <v>10000</v>
      </c>
      <c r="E58" s="21">
        <v>15000</v>
      </c>
      <c r="F58" s="21"/>
      <c r="G58" s="21">
        <v>15000</v>
      </c>
      <c r="H58" s="21">
        <f t="shared" si="3"/>
        <v>0</v>
      </c>
      <c r="I58" s="24">
        <f t="shared" si="4"/>
        <v>1</v>
      </c>
      <c r="J58" s="34">
        <v>15000</v>
      </c>
      <c r="K58" s="34">
        <v>15000</v>
      </c>
      <c r="L58" s="21"/>
      <c r="M58" s="21">
        <f t="shared" si="157"/>
        <v>15000</v>
      </c>
      <c r="N58" s="21">
        <f t="shared" si="158"/>
        <v>0</v>
      </c>
      <c r="O58" s="29">
        <f t="shared" si="13"/>
        <v>1</v>
      </c>
      <c r="P58" s="30"/>
      <c r="Q58" s="15" t="s">
        <v>99</v>
      </c>
    </row>
    <row r="59" spans="1:17" ht="18" x14ac:dyDescent="0.25">
      <c r="A59" s="16" t="str">
        <f t="shared" si="8"/>
        <v>a</v>
      </c>
      <c r="B59" s="8" t="s">
        <v>2</v>
      </c>
      <c r="C59" s="10" t="s">
        <v>10</v>
      </c>
      <c r="D59" s="21">
        <v>5000</v>
      </c>
      <c r="E59" s="21">
        <v>5000</v>
      </c>
      <c r="F59" s="21"/>
      <c r="G59" s="21">
        <v>1000</v>
      </c>
      <c r="H59" s="21">
        <f t="shared" si="3"/>
        <v>4000</v>
      </c>
      <c r="I59" s="24">
        <f t="shared" si="4"/>
        <v>0.2</v>
      </c>
      <c r="J59" s="34">
        <v>5000</v>
      </c>
      <c r="K59" s="34">
        <v>5000</v>
      </c>
      <c r="L59" s="21">
        <v>4000</v>
      </c>
      <c r="M59" s="21">
        <f t="shared" si="157"/>
        <v>5000</v>
      </c>
      <c r="N59" s="21">
        <f t="shared" si="158"/>
        <v>0</v>
      </c>
      <c r="O59" s="29">
        <f t="shared" si="13"/>
        <v>1</v>
      </c>
      <c r="P59" s="30"/>
      <c r="Q59" s="15" t="s">
        <v>99</v>
      </c>
    </row>
    <row r="60" spans="1:17" ht="18" x14ac:dyDescent="0.25">
      <c r="A60" s="16" t="str">
        <f t="shared" si="8"/>
        <v>a</v>
      </c>
      <c r="B60" s="8" t="s">
        <v>2</v>
      </c>
      <c r="C60" s="6" t="s">
        <v>11</v>
      </c>
      <c r="D60" s="7">
        <v>20000</v>
      </c>
      <c r="E60" s="7">
        <v>20000</v>
      </c>
      <c r="F60" s="7"/>
      <c r="G60" s="21">
        <v>20000</v>
      </c>
      <c r="H60" s="21">
        <f t="shared" si="3"/>
        <v>0</v>
      </c>
      <c r="I60" s="24">
        <f t="shared" si="4"/>
        <v>1</v>
      </c>
      <c r="J60" s="7">
        <v>20000</v>
      </c>
      <c r="K60" s="7">
        <v>20000</v>
      </c>
      <c r="L60" s="7"/>
      <c r="M60" s="7">
        <f t="shared" si="157"/>
        <v>20000</v>
      </c>
      <c r="N60" s="7">
        <f t="shared" si="158"/>
        <v>0</v>
      </c>
      <c r="O60" s="27">
        <f t="shared" si="13"/>
        <v>1</v>
      </c>
      <c r="P60" s="28"/>
      <c r="Q60" s="15" t="s">
        <v>99</v>
      </c>
    </row>
    <row r="61" spans="1:17" ht="18" hidden="1" x14ac:dyDescent="0.25">
      <c r="A61" s="16" t="str">
        <f t="shared" si="8"/>
        <v>b</v>
      </c>
      <c r="B61" s="8" t="s">
        <v>2</v>
      </c>
      <c r="C61" s="6" t="s">
        <v>12</v>
      </c>
      <c r="D61" s="7">
        <v>0</v>
      </c>
      <c r="E61" s="7">
        <v>0</v>
      </c>
      <c r="F61" s="7"/>
      <c r="G61" s="21"/>
      <c r="H61" s="21">
        <f t="shared" si="3"/>
        <v>0</v>
      </c>
      <c r="I61" s="24" t="e">
        <f t="shared" si="4"/>
        <v>#DIV/0!</v>
      </c>
      <c r="J61" s="7">
        <v>0</v>
      </c>
      <c r="K61" s="7">
        <v>0</v>
      </c>
      <c r="L61" s="7"/>
      <c r="M61" s="7">
        <f t="shared" si="157"/>
        <v>0</v>
      </c>
      <c r="N61" s="7">
        <f t="shared" si="158"/>
        <v>0</v>
      </c>
      <c r="O61" s="27" t="e">
        <f t="shared" si="13"/>
        <v>#DIV/0!</v>
      </c>
      <c r="P61" s="28"/>
      <c r="Q61" s="15" t="s">
        <v>99</v>
      </c>
    </row>
    <row r="62" spans="1:17" ht="18" hidden="1" x14ac:dyDescent="0.25">
      <c r="A62" s="16" t="str">
        <f t="shared" si="8"/>
        <v>b</v>
      </c>
      <c r="B62" s="8" t="s">
        <v>2</v>
      </c>
      <c r="C62" s="6" t="s">
        <v>13</v>
      </c>
      <c r="D62" s="7">
        <v>0</v>
      </c>
      <c r="E62" s="7">
        <v>0</v>
      </c>
      <c r="F62" s="7"/>
      <c r="G62" s="21"/>
      <c r="H62" s="21">
        <f t="shared" si="3"/>
        <v>0</v>
      </c>
      <c r="I62" s="24" t="e">
        <f t="shared" si="4"/>
        <v>#DIV/0!</v>
      </c>
      <c r="J62" s="7">
        <v>0</v>
      </c>
      <c r="K62" s="7">
        <v>0</v>
      </c>
      <c r="L62" s="7"/>
      <c r="M62" s="7">
        <f t="shared" si="157"/>
        <v>0</v>
      </c>
      <c r="N62" s="7">
        <f t="shared" si="158"/>
        <v>0</v>
      </c>
      <c r="O62" s="27" t="e">
        <f t="shared" si="13"/>
        <v>#DIV/0!</v>
      </c>
      <c r="P62" s="28"/>
      <c r="Q62" s="15" t="s">
        <v>99</v>
      </c>
    </row>
    <row r="63" spans="1:17" ht="36" x14ac:dyDescent="0.25">
      <c r="A63" s="16" t="str">
        <f t="shared" si="8"/>
        <v>a</v>
      </c>
      <c r="B63" s="31" t="s">
        <v>110</v>
      </c>
      <c r="C63" s="32" t="s">
        <v>16</v>
      </c>
      <c r="D63" s="21">
        <f t="shared" ref="D63" si="159">D64+D72+D73+D74</f>
        <v>40000</v>
      </c>
      <c r="E63" s="21">
        <f t="shared" ref="E63" si="160">E64+E72+E73+E74</f>
        <v>40000</v>
      </c>
      <c r="F63" s="21">
        <f t="shared" ref="F63" si="161">F64+F72+F73+F74</f>
        <v>0</v>
      </c>
      <c r="G63" s="21">
        <f t="shared" ref="G63" si="162">G64+G72+G73+G74</f>
        <v>20000</v>
      </c>
      <c r="H63" s="21">
        <f t="shared" si="3"/>
        <v>20000</v>
      </c>
      <c r="I63" s="24">
        <f t="shared" si="4"/>
        <v>0.5</v>
      </c>
      <c r="J63" s="33">
        <f t="shared" ref="J63:K63" si="163">J64+J72+J73+J74</f>
        <v>100000</v>
      </c>
      <c r="K63" s="33">
        <f t="shared" si="163"/>
        <v>100000</v>
      </c>
      <c r="L63" s="21">
        <f t="shared" ref="L63" si="164">L64+L72+L73+L74</f>
        <v>80000</v>
      </c>
      <c r="M63" s="21">
        <f t="shared" ref="M63" si="165">M64+M72+M73+M74</f>
        <v>100000</v>
      </c>
      <c r="N63" s="21">
        <f t="shared" ref="N63" si="166">N64+N72+N73+N74</f>
        <v>0</v>
      </c>
      <c r="O63" s="29">
        <f t="shared" si="13"/>
        <v>1</v>
      </c>
      <c r="P63" s="30"/>
      <c r="Q63" s="15" t="s">
        <v>99</v>
      </c>
    </row>
    <row r="64" spans="1:17" ht="18" x14ac:dyDescent="0.25">
      <c r="A64" s="16" t="str">
        <f t="shared" si="8"/>
        <v>a</v>
      </c>
      <c r="B64" s="5" t="s">
        <v>2</v>
      </c>
      <c r="C64" s="6" t="s">
        <v>3</v>
      </c>
      <c r="D64" s="7">
        <f t="shared" ref="D64:N64" si="167">D65+D66+D67+D68+D69+D70+D71</f>
        <v>40000</v>
      </c>
      <c r="E64" s="7">
        <f t="shared" si="167"/>
        <v>40000</v>
      </c>
      <c r="F64" s="7">
        <f t="shared" ref="F64" si="168">F65+F66+F67+F68+F69+F70+F71</f>
        <v>0</v>
      </c>
      <c r="G64" s="21">
        <f t="shared" si="167"/>
        <v>20000</v>
      </c>
      <c r="H64" s="21">
        <f t="shared" si="3"/>
        <v>20000</v>
      </c>
      <c r="I64" s="24">
        <f t="shared" si="4"/>
        <v>0.5</v>
      </c>
      <c r="J64" s="7">
        <f t="shared" ref="J64:K64" si="169">J65+J66+J67+J68+J69+J70+J71</f>
        <v>100000</v>
      </c>
      <c r="K64" s="7">
        <f t="shared" si="169"/>
        <v>100000</v>
      </c>
      <c r="L64" s="7">
        <f t="shared" si="167"/>
        <v>80000</v>
      </c>
      <c r="M64" s="7">
        <f t="shared" si="167"/>
        <v>100000</v>
      </c>
      <c r="N64" s="7">
        <f t="shared" si="167"/>
        <v>0</v>
      </c>
      <c r="O64" s="27">
        <f t="shared" si="13"/>
        <v>1</v>
      </c>
      <c r="P64" s="28"/>
      <c r="Q64" s="15" t="s">
        <v>99</v>
      </c>
    </row>
    <row r="65" spans="1:17" ht="18" hidden="1" x14ac:dyDescent="0.25">
      <c r="A65" s="16" t="str">
        <f t="shared" si="8"/>
        <v>b</v>
      </c>
      <c r="B65" s="8" t="s">
        <v>2</v>
      </c>
      <c r="C65" s="9" t="s">
        <v>4</v>
      </c>
      <c r="D65" s="21">
        <v>0</v>
      </c>
      <c r="E65" s="21">
        <v>0</v>
      </c>
      <c r="F65" s="21"/>
      <c r="G65" s="21"/>
      <c r="H65" s="21">
        <f t="shared" si="3"/>
        <v>0</v>
      </c>
      <c r="I65" s="24" t="e">
        <f t="shared" si="4"/>
        <v>#DIV/0!</v>
      </c>
      <c r="J65" s="34">
        <v>0</v>
      </c>
      <c r="K65" s="34">
        <v>0</v>
      </c>
      <c r="L65" s="21"/>
      <c r="M65" s="21">
        <f t="shared" ref="M65:M74" si="170">G65+L65</f>
        <v>0</v>
      </c>
      <c r="N65" s="21">
        <f t="shared" ref="N65:N74" si="171">K65-M65</f>
        <v>0</v>
      </c>
      <c r="O65" s="29" t="e">
        <f t="shared" si="13"/>
        <v>#DIV/0!</v>
      </c>
      <c r="P65" s="30"/>
      <c r="Q65" s="15" t="s">
        <v>99</v>
      </c>
    </row>
    <row r="66" spans="1:17" ht="18" x14ac:dyDescent="0.25">
      <c r="A66" s="16" t="str">
        <f t="shared" si="8"/>
        <v>a</v>
      </c>
      <c r="B66" s="8" t="s">
        <v>2</v>
      </c>
      <c r="C66" s="9" t="s">
        <v>5</v>
      </c>
      <c r="D66" s="21">
        <v>40000</v>
      </c>
      <c r="E66" s="21">
        <v>40000</v>
      </c>
      <c r="F66" s="21"/>
      <c r="G66" s="21">
        <v>20000</v>
      </c>
      <c r="H66" s="21">
        <f t="shared" si="3"/>
        <v>20000</v>
      </c>
      <c r="I66" s="24">
        <f t="shared" si="4"/>
        <v>0.5</v>
      </c>
      <c r="J66" s="34">
        <v>100000</v>
      </c>
      <c r="K66" s="34">
        <v>100000</v>
      </c>
      <c r="L66" s="21">
        <v>80000</v>
      </c>
      <c r="M66" s="21">
        <f t="shared" si="170"/>
        <v>100000</v>
      </c>
      <c r="N66" s="21">
        <f t="shared" si="171"/>
        <v>0</v>
      </c>
      <c r="O66" s="29">
        <f t="shared" si="13"/>
        <v>1</v>
      </c>
      <c r="P66" s="30"/>
      <c r="Q66" s="15" t="s">
        <v>99</v>
      </c>
    </row>
    <row r="67" spans="1:17" ht="18" hidden="1" x14ac:dyDescent="0.25">
      <c r="A67" s="16" t="str">
        <f t="shared" si="8"/>
        <v>b</v>
      </c>
      <c r="B67" s="8" t="s">
        <v>2</v>
      </c>
      <c r="C67" s="9" t="s">
        <v>6</v>
      </c>
      <c r="D67" s="21">
        <v>0</v>
      </c>
      <c r="E67" s="21">
        <v>0</v>
      </c>
      <c r="F67" s="21"/>
      <c r="G67" s="21"/>
      <c r="H67" s="21">
        <f t="shared" ref="H67:H130" si="172">E67-G67</f>
        <v>0</v>
      </c>
      <c r="I67" s="24" t="e">
        <f t="shared" ref="I67:I130" si="173">G67/E67</f>
        <v>#DIV/0!</v>
      </c>
      <c r="J67" s="34"/>
      <c r="K67" s="34"/>
      <c r="L67" s="21"/>
      <c r="M67" s="21">
        <f t="shared" si="170"/>
        <v>0</v>
      </c>
      <c r="N67" s="21">
        <f t="shared" si="171"/>
        <v>0</v>
      </c>
      <c r="O67" s="29" t="e">
        <f t="shared" si="13"/>
        <v>#DIV/0!</v>
      </c>
      <c r="P67" s="30"/>
      <c r="Q67" s="15" t="s">
        <v>99</v>
      </c>
    </row>
    <row r="68" spans="1:17" ht="18" hidden="1" x14ac:dyDescent="0.25">
      <c r="A68" s="16" t="str">
        <f t="shared" ref="A68:A131" si="174">IF((D68+E68+F68+G68+J68+K68+L68+M68)&gt;0,"a","b")</f>
        <v>b</v>
      </c>
      <c r="B68" s="8" t="s">
        <v>2</v>
      </c>
      <c r="C68" s="10" t="s">
        <v>7</v>
      </c>
      <c r="D68" s="21">
        <v>0</v>
      </c>
      <c r="E68" s="21">
        <v>0</v>
      </c>
      <c r="F68" s="21"/>
      <c r="G68" s="21"/>
      <c r="H68" s="21">
        <f t="shared" si="172"/>
        <v>0</v>
      </c>
      <c r="I68" s="24" t="e">
        <f t="shared" si="173"/>
        <v>#DIV/0!</v>
      </c>
      <c r="J68" s="34">
        <v>0</v>
      </c>
      <c r="K68" s="34">
        <v>0</v>
      </c>
      <c r="L68" s="21"/>
      <c r="M68" s="21">
        <f t="shared" si="170"/>
        <v>0</v>
      </c>
      <c r="N68" s="21">
        <f t="shared" si="171"/>
        <v>0</v>
      </c>
      <c r="O68" s="29" t="e">
        <f t="shared" ref="O68:O131" si="175">M68/K68</f>
        <v>#DIV/0!</v>
      </c>
      <c r="P68" s="30"/>
      <c r="Q68" s="15" t="s">
        <v>99</v>
      </c>
    </row>
    <row r="69" spans="1:17" ht="18" hidden="1" x14ac:dyDescent="0.25">
      <c r="A69" s="16" t="str">
        <f t="shared" si="174"/>
        <v>b</v>
      </c>
      <c r="B69" s="8" t="s">
        <v>2</v>
      </c>
      <c r="C69" s="10" t="s">
        <v>8</v>
      </c>
      <c r="D69" s="21">
        <v>0</v>
      </c>
      <c r="E69" s="21">
        <v>0</v>
      </c>
      <c r="F69" s="21"/>
      <c r="G69" s="21"/>
      <c r="H69" s="21">
        <f t="shared" si="172"/>
        <v>0</v>
      </c>
      <c r="I69" s="24" t="e">
        <f t="shared" si="173"/>
        <v>#DIV/0!</v>
      </c>
      <c r="J69" s="34">
        <v>0</v>
      </c>
      <c r="K69" s="34">
        <v>0</v>
      </c>
      <c r="L69" s="21"/>
      <c r="M69" s="21">
        <f t="shared" si="170"/>
        <v>0</v>
      </c>
      <c r="N69" s="21">
        <f t="shared" si="171"/>
        <v>0</v>
      </c>
      <c r="O69" s="29" t="e">
        <f t="shared" si="175"/>
        <v>#DIV/0!</v>
      </c>
      <c r="P69" s="30"/>
      <c r="Q69" s="15" t="s">
        <v>99</v>
      </c>
    </row>
    <row r="70" spans="1:17" ht="18" hidden="1" x14ac:dyDescent="0.25">
      <c r="A70" s="16" t="str">
        <f t="shared" si="174"/>
        <v>b</v>
      </c>
      <c r="B70" s="8" t="s">
        <v>2</v>
      </c>
      <c r="C70" s="10" t="s">
        <v>9</v>
      </c>
      <c r="D70" s="21">
        <v>0</v>
      </c>
      <c r="E70" s="21">
        <v>0</v>
      </c>
      <c r="F70" s="21"/>
      <c r="G70" s="21"/>
      <c r="H70" s="21">
        <f t="shared" si="172"/>
        <v>0</v>
      </c>
      <c r="I70" s="24" t="e">
        <f t="shared" si="173"/>
        <v>#DIV/0!</v>
      </c>
      <c r="J70" s="34">
        <v>0</v>
      </c>
      <c r="K70" s="34">
        <v>0</v>
      </c>
      <c r="L70" s="21"/>
      <c r="M70" s="21">
        <f t="shared" si="170"/>
        <v>0</v>
      </c>
      <c r="N70" s="21">
        <f t="shared" si="171"/>
        <v>0</v>
      </c>
      <c r="O70" s="29" t="e">
        <f t="shared" si="175"/>
        <v>#DIV/0!</v>
      </c>
      <c r="P70" s="30"/>
      <c r="Q70" s="15" t="s">
        <v>99</v>
      </c>
    </row>
    <row r="71" spans="1:17" ht="18" hidden="1" x14ac:dyDescent="0.25">
      <c r="A71" s="16" t="str">
        <f t="shared" si="174"/>
        <v>b</v>
      </c>
      <c r="B71" s="8" t="s">
        <v>2</v>
      </c>
      <c r="C71" s="10" t="s">
        <v>10</v>
      </c>
      <c r="D71" s="21">
        <v>0</v>
      </c>
      <c r="E71" s="21">
        <v>0</v>
      </c>
      <c r="F71" s="21"/>
      <c r="G71" s="21"/>
      <c r="H71" s="21">
        <f t="shared" si="172"/>
        <v>0</v>
      </c>
      <c r="I71" s="24" t="e">
        <f t="shared" si="173"/>
        <v>#DIV/0!</v>
      </c>
      <c r="J71" s="34">
        <v>0</v>
      </c>
      <c r="K71" s="34">
        <v>0</v>
      </c>
      <c r="L71" s="21"/>
      <c r="M71" s="21">
        <f t="shared" si="170"/>
        <v>0</v>
      </c>
      <c r="N71" s="21">
        <f t="shared" si="171"/>
        <v>0</v>
      </c>
      <c r="O71" s="29" t="e">
        <f t="shared" si="175"/>
        <v>#DIV/0!</v>
      </c>
      <c r="P71" s="30"/>
      <c r="Q71" s="15" t="s">
        <v>99</v>
      </c>
    </row>
    <row r="72" spans="1:17" ht="18" hidden="1" x14ac:dyDescent="0.25">
      <c r="A72" s="16" t="str">
        <f t="shared" si="174"/>
        <v>b</v>
      </c>
      <c r="B72" s="8" t="s">
        <v>2</v>
      </c>
      <c r="C72" s="6" t="s">
        <v>11</v>
      </c>
      <c r="D72" s="7">
        <v>0</v>
      </c>
      <c r="E72" s="7">
        <v>0</v>
      </c>
      <c r="F72" s="7"/>
      <c r="G72" s="21"/>
      <c r="H72" s="21">
        <f t="shared" si="172"/>
        <v>0</v>
      </c>
      <c r="I72" s="24" t="e">
        <f t="shared" si="173"/>
        <v>#DIV/0!</v>
      </c>
      <c r="J72" s="7">
        <v>0</v>
      </c>
      <c r="K72" s="7">
        <v>0</v>
      </c>
      <c r="L72" s="7"/>
      <c r="M72" s="7">
        <f t="shared" si="170"/>
        <v>0</v>
      </c>
      <c r="N72" s="7">
        <f t="shared" si="171"/>
        <v>0</v>
      </c>
      <c r="O72" s="27" t="e">
        <f t="shared" si="175"/>
        <v>#DIV/0!</v>
      </c>
      <c r="P72" s="28"/>
      <c r="Q72" s="15" t="s">
        <v>99</v>
      </c>
    </row>
    <row r="73" spans="1:17" ht="18" hidden="1" x14ac:dyDescent="0.25">
      <c r="A73" s="16" t="str">
        <f t="shared" si="174"/>
        <v>b</v>
      </c>
      <c r="B73" s="8" t="s">
        <v>2</v>
      </c>
      <c r="C73" s="6" t="s">
        <v>12</v>
      </c>
      <c r="D73" s="7">
        <v>0</v>
      </c>
      <c r="E73" s="7">
        <v>0</v>
      </c>
      <c r="F73" s="7"/>
      <c r="G73" s="21"/>
      <c r="H73" s="21">
        <f t="shared" si="172"/>
        <v>0</v>
      </c>
      <c r="I73" s="24" t="e">
        <f t="shared" si="173"/>
        <v>#DIV/0!</v>
      </c>
      <c r="J73" s="7">
        <v>0</v>
      </c>
      <c r="K73" s="7">
        <v>0</v>
      </c>
      <c r="L73" s="7"/>
      <c r="M73" s="7">
        <f t="shared" si="170"/>
        <v>0</v>
      </c>
      <c r="N73" s="7">
        <f t="shared" si="171"/>
        <v>0</v>
      </c>
      <c r="O73" s="27" t="e">
        <f t="shared" si="175"/>
        <v>#DIV/0!</v>
      </c>
      <c r="P73" s="28"/>
      <c r="Q73" s="15" t="s">
        <v>99</v>
      </c>
    </row>
    <row r="74" spans="1:17" ht="18" hidden="1" x14ac:dyDescent="0.25">
      <c r="A74" s="16" t="str">
        <f t="shared" si="174"/>
        <v>b</v>
      </c>
      <c r="B74" s="8" t="s">
        <v>2</v>
      </c>
      <c r="C74" s="6" t="s">
        <v>13</v>
      </c>
      <c r="D74" s="7">
        <v>0</v>
      </c>
      <c r="E74" s="7">
        <v>0</v>
      </c>
      <c r="F74" s="7"/>
      <c r="G74" s="21"/>
      <c r="H74" s="21">
        <f t="shared" si="172"/>
        <v>0</v>
      </c>
      <c r="I74" s="24" t="e">
        <f t="shared" si="173"/>
        <v>#DIV/0!</v>
      </c>
      <c r="J74" s="7">
        <v>0</v>
      </c>
      <c r="K74" s="7">
        <v>0</v>
      </c>
      <c r="L74" s="7"/>
      <c r="M74" s="7">
        <f t="shared" si="170"/>
        <v>0</v>
      </c>
      <c r="N74" s="7">
        <f t="shared" si="171"/>
        <v>0</v>
      </c>
      <c r="O74" s="27" t="e">
        <f t="shared" si="175"/>
        <v>#DIV/0!</v>
      </c>
      <c r="P74" s="28"/>
      <c r="Q74" s="15" t="s">
        <v>99</v>
      </c>
    </row>
    <row r="75" spans="1:17" ht="36" x14ac:dyDescent="0.25">
      <c r="A75" s="16" t="str">
        <f t="shared" si="174"/>
        <v>a</v>
      </c>
      <c r="B75" s="31" t="s">
        <v>111</v>
      </c>
      <c r="C75" s="32" t="s">
        <v>17</v>
      </c>
      <c r="D75" s="21">
        <f t="shared" ref="D75:E75" si="176">D76+D84+D85+D86</f>
        <v>583600</v>
      </c>
      <c r="E75" s="21">
        <f t="shared" si="176"/>
        <v>583600</v>
      </c>
      <c r="F75" s="21">
        <f t="shared" ref="F75:G75" si="177">F76+F84+F85+F86</f>
        <v>0</v>
      </c>
      <c r="G75" s="21">
        <f t="shared" si="177"/>
        <v>524400</v>
      </c>
      <c r="H75" s="21">
        <f t="shared" si="172"/>
        <v>59200</v>
      </c>
      <c r="I75" s="24">
        <f t="shared" si="173"/>
        <v>0.89856065798492113</v>
      </c>
      <c r="J75" s="33">
        <f t="shared" ref="J75:N75" si="178">J76+J84+J85+J86</f>
        <v>1215000</v>
      </c>
      <c r="K75" s="33">
        <f t="shared" si="178"/>
        <v>1215000</v>
      </c>
      <c r="L75" s="21">
        <f t="shared" si="178"/>
        <v>685700</v>
      </c>
      <c r="M75" s="21">
        <f t="shared" si="178"/>
        <v>1210100</v>
      </c>
      <c r="N75" s="21">
        <f t="shared" si="178"/>
        <v>4900</v>
      </c>
      <c r="O75" s="29">
        <f t="shared" si="175"/>
        <v>0.99596707818930041</v>
      </c>
      <c r="P75" s="30"/>
      <c r="Q75" s="15" t="s">
        <v>204</v>
      </c>
    </row>
    <row r="76" spans="1:17" ht="18" x14ac:dyDescent="0.25">
      <c r="A76" s="16" t="str">
        <f t="shared" si="174"/>
        <v>a</v>
      </c>
      <c r="B76" s="5" t="s">
        <v>2</v>
      </c>
      <c r="C76" s="6" t="s">
        <v>3</v>
      </c>
      <c r="D76" s="7">
        <f t="shared" ref="D76:G76" si="179">D77+D78+D79+D80+D81+D82+D83</f>
        <v>583600</v>
      </c>
      <c r="E76" s="7">
        <f t="shared" si="179"/>
        <v>582200</v>
      </c>
      <c r="F76" s="7">
        <f t="shared" si="179"/>
        <v>0</v>
      </c>
      <c r="G76" s="21">
        <f t="shared" si="179"/>
        <v>523000</v>
      </c>
      <c r="H76" s="21">
        <f t="shared" si="172"/>
        <v>59200</v>
      </c>
      <c r="I76" s="24">
        <f t="shared" si="173"/>
        <v>0.89831672964616971</v>
      </c>
      <c r="J76" s="7">
        <f t="shared" ref="J76:N76" si="180">J77+J78+J79+J80+J81+J82+J83</f>
        <v>1215000</v>
      </c>
      <c r="K76" s="7">
        <f t="shared" si="180"/>
        <v>1213600</v>
      </c>
      <c r="L76" s="7">
        <f t="shared" si="180"/>
        <v>685700</v>
      </c>
      <c r="M76" s="7">
        <f t="shared" si="180"/>
        <v>1208700</v>
      </c>
      <c r="N76" s="7">
        <f t="shared" si="180"/>
        <v>4900</v>
      </c>
      <c r="O76" s="27">
        <f t="shared" si="175"/>
        <v>0.99596242584047467</v>
      </c>
      <c r="P76" s="28"/>
      <c r="Q76" s="15" t="s">
        <v>204</v>
      </c>
    </row>
    <row r="77" spans="1:17" ht="18" x14ac:dyDescent="0.25">
      <c r="A77" s="16" t="str">
        <f t="shared" si="174"/>
        <v>a</v>
      </c>
      <c r="B77" s="8" t="s">
        <v>2</v>
      </c>
      <c r="C77" s="9" t="s">
        <v>4</v>
      </c>
      <c r="D77" s="21">
        <f>D89+D101</f>
        <v>322600</v>
      </c>
      <c r="E77" s="21">
        <f t="shared" ref="E77:F77" si="181">E89+E101</f>
        <v>317600</v>
      </c>
      <c r="F77" s="21">
        <f t="shared" si="181"/>
        <v>0</v>
      </c>
      <c r="G77" s="21">
        <f t="shared" ref="G77" si="182">G89+G101</f>
        <v>322500</v>
      </c>
      <c r="H77" s="21">
        <f t="shared" si="172"/>
        <v>-4900</v>
      </c>
      <c r="I77" s="24">
        <f t="shared" si="173"/>
        <v>1.0154282115869018</v>
      </c>
      <c r="J77" s="34">
        <f t="shared" ref="J77:L77" si="183">J89+J101</f>
        <v>645000</v>
      </c>
      <c r="K77" s="34">
        <f t="shared" si="183"/>
        <v>640000</v>
      </c>
      <c r="L77" s="21">
        <f t="shared" si="183"/>
        <v>322500</v>
      </c>
      <c r="M77" s="21">
        <f t="shared" ref="M77:M86" si="184">G77+L77</f>
        <v>645000</v>
      </c>
      <c r="N77" s="21">
        <f t="shared" ref="N77:N86" si="185">K77-M77</f>
        <v>-5000</v>
      </c>
      <c r="O77" s="29">
        <f t="shared" si="175"/>
        <v>1.0078125</v>
      </c>
      <c r="P77" s="30"/>
      <c r="Q77" s="15" t="s">
        <v>204</v>
      </c>
    </row>
    <row r="78" spans="1:17" ht="18" x14ac:dyDescent="0.25">
      <c r="A78" s="16" t="str">
        <f t="shared" si="174"/>
        <v>a</v>
      </c>
      <c r="B78" s="8" t="s">
        <v>2</v>
      </c>
      <c r="C78" s="9" t="s">
        <v>5</v>
      </c>
      <c r="D78" s="21">
        <f t="shared" ref="D78:G78" si="186">D90+D102</f>
        <v>256000</v>
      </c>
      <c r="E78" s="21">
        <f t="shared" si="186"/>
        <v>251100</v>
      </c>
      <c r="F78" s="21">
        <f t="shared" si="186"/>
        <v>0</v>
      </c>
      <c r="G78" s="21">
        <f t="shared" si="186"/>
        <v>200000</v>
      </c>
      <c r="H78" s="21">
        <f t="shared" si="172"/>
        <v>51100</v>
      </c>
      <c r="I78" s="24">
        <f t="shared" si="173"/>
        <v>0.79649542015133412</v>
      </c>
      <c r="J78" s="34">
        <f t="shared" ref="J78:L78" si="187">J90+J102</f>
        <v>563000</v>
      </c>
      <c r="K78" s="34">
        <f t="shared" si="187"/>
        <v>558100</v>
      </c>
      <c r="L78" s="21">
        <f t="shared" si="187"/>
        <v>356200</v>
      </c>
      <c r="M78" s="21">
        <f t="shared" si="184"/>
        <v>556200</v>
      </c>
      <c r="N78" s="21">
        <f t="shared" si="185"/>
        <v>1900</v>
      </c>
      <c r="O78" s="29">
        <f t="shared" si="175"/>
        <v>0.99659559218777993</v>
      </c>
      <c r="P78" s="30"/>
      <c r="Q78" s="15" t="s">
        <v>204</v>
      </c>
    </row>
    <row r="79" spans="1:17" ht="18" hidden="1" x14ac:dyDescent="0.25">
      <c r="A79" s="16" t="str">
        <f t="shared" si="174"/>
        <v>b</v>
      </c>
      <c r="B79" s="8" t="s">
        <v>2</v>
      </c>
      <c r="C79" s="9" t="s">
        <v>6</v>
      </c>
      <c r="D79" s="21">
        <f t="shared" ref="D79:G79" si="188">D91+D103</f>
        <v>0</v>
      </c>
      <c r="E79" s="21">
        <f t="shared" si="188"/>
        <v>0</v>
      </c>
      <c r="F79" s="21">
        <f t="shared" si="188"/>
        <v>0</v>
      </c>
      <c r="G79" s="21">
        <f t="shared" si="188"/>
        <v>0</v>
      </c>
      <c r="H79" s="21">
        <f t="shared" si="172"/>
        <v>0</v>
      </c>
      <c r="I79" s="24" t="e">
        <f t="shared" si="173"/>
        <v>#DIV/0!</v>
      </c>
      <c r="J79" s="34">
        <f t="shared" ref="J79:L79" si="189">J91+J103</f>
        <v>0</v>
      </c>
      <c r="K79" s="34">
        <f t="shared" si="189"/>
        <v>0</v>
      </c>
      <c r="L79" s="21">
        <f t="shared" si="189"/>
        <v>0</v>
      </c>
      <c r="M79" s="21">
        <f t="shared" si="184"/>
        <v>0</v>
      </c>
      <c r="N79" s="21">
        <f t="shared" si="185"/>
        <v>0</v>
      </c>
      <c r="O79" s="29" t="e">
        <f t="shared" si="175"/>
        <v>#DIV/0!</v>
      </c>
      <c r="P79" s="30"/>
      <c r="Q79" s="15" t="s">
        <v>204</v>
      </c>
    </row>
    <row r="80" spans="1:17" ht="18" hidden="1" x14ac:dyDescent="0.25">
      <c r="A80" s="16" t="str">
        <f t="shared" si="174"/>
        <v>b</v>
      </c>
      <c r="B80" s="8" t="s">
        <v>2</v>
      </c>
      <c r="C80" s="10" t="s">
        <v>7</v>
      </c>
      <c r="D80" s="21">
        <f t="shared" ref="D80:G80" si="190">D92+D104</f>
        <v>0</v>
      </c>
      <c r="E80" s="21">
        <f t="shared" si="190"/>
        <v>0</v>
      </c>
      <c r="F80" s="21">
        <f t="shared" si="190"/>
        <v>0</v>
      </c>
      <c r="G80" s="21">
        <f t="shared" si="190"/>
        <v>0</v>
      </c>
      <c r="H80" s="21">
        <f t="shared" si="172"/>
        <v>0</v>
      </c>
      <c r="I80" s="24" t="e">
        <f t="shared" si="173"/>
        <v>#DIV/0!</v>
      </c>
      <c r="J80" s="34">
        <f t="shared" ref="J80:L80" si="191">J92+J104</f>
        <v>0</v>
      </c>
      <c r="K80" s="34">
        <f t="shared" si="191"/>
        <v>0</v>
      </c>
      <c r="L80" s="21">
        <f t="shared" si="191"/>
        <v>0</v>
      </c>
      <c r="M80" s="21">
        <f t="shared" si="184"/>
        <v>0</v>
      </c>
      <c r="N80" s="21">
        <f t="shared" si="185"/>
        <v>0</v>
      </c>
      <c r="O80" s="29" t="e">
        <f t="shared" si="175"/>
        <v>#DIV/0!</v>
      </c>
      <c r="P80" s="30"/>
      <c r="Q80" s="15" t="s">
        <v>204</v>
      </c>
    </row>
    <row r="81" spans="1:17" ht="18" hidden="1" x14ac:dyDescent="0.25">
      <c r="A81" s="16" t="str">
        <f t="shared" si="174"/>
        <v>b</v>
      </c>
      <c r="B81" s="8" t="s">
        <v>2</v>
      </c>
      <c r="C81" s="10" t="s">
        <v>8</v>
      </c>
      <c r="D81" s="21">
        <f t="shared" ref="D81:G81" si="192">D93+D105</f>
        <v>0</v>
      </c>
      <c r="E81" s="21">
        <f t="shared" si="192"/>
        <v>0</v>
      </c>
      <c r="F81" s="21">
        <f t="shared" si="192"/>
        <v>0</v>
      </c>
      <c r="G81" s="21">
        <f t="shared" si="192"/>
        <v>0</v>
      </c>
      <c r="H81" s="21">
        <f t="shared" si="172"/>
        <v>0</v>
      </c>
      <c r="I81" s="24" t="e">
        <f t="shared" si="173"/>
        <v>#DIV/0!</v>
      </c>
      <c r="J81" s="34">
        <f t="shared" ref="J81:L81" si="193">J93+J105</f>
        <v>0</v>
      </c>
      <c r="K81" s="34">
        <f t="shared" si="193"/>
        <v>0</v>
      </c>
      <c r="L81" s="21">
        <f t="shared" si="193"/>
        <v>0</v>
      </c>
      <c r="M81" s="21">
        <f t="shared" si="184"/>
        <v>0</v>
      </c>
      <c r="N81" s="21">
        <f t="shared" si="185"/>
        <v>0</v>
      </c>
      <c r="O81" s="29" t="e">
        <f t="shared" si="175"/>
        <v>#DIV/0!</v>
      </c>
      <c r="P81" s="30"/>
      <c r="Q81" s="15" t="s">
        <v>204</v>
      </c>
    </row>
    <row r="82" spans="1:17" ht="18" x14ac:dyDescent="0.25">
      <c r="A82" s="16" t="str">
        <f t="shared" si="174"/>
        <v>a</v>
      </c>
      <c r="B82" s="8" t="s">
        <v>2</v>
      </c>
      <c r="C82" s="10" t="s">
        <v>9</v>
      </c>
      <c r="D82" s="21">
        <f t="shared" ref="D82:G82" si="194">D94+D106</f>
        <v>0</v>
      </c>
      <c r="E82" s="21">
        <f t="shared" si="194"/>
        <v>8000</v>
      </c>
      <c r="F82" s="21">
        <f t="shared" si="194"/>
        <v>0</v>
      </c>
      <c r="G82" s="21">
        <f t="shared" si="194"/>
        <v>0</v>
      </c>
      <c r="H82" s="21">
        <f t="shared" si="172"/>
        <v>8000</v>
      </c>
      <c r="I82" s="24">
        <f t="shared" si="173"/>
        <v>0</v>
      </c>
      <c r="J82" s="34">
        <f t="shared" ref="J82:L82" si="195">J94+J106</f>
        <v>0</v>
      </c>
      <c r="K82" s="34">
        <f t="shared" si="195"/>
        <v>8000</v>
      </c>
      <c r="L82" s="21">
        <f t="shared" si="195"/>
        <v>0</v>
      </c>
      <c r="M82" s="21">
        <f t="shared" si="184"/>
        <v>0</v>
      </c>
      <c r="N82" s="21">
        <f t="shared" si="185"/>
        <v>8000</v>
      </c>
      <c r="O82" s="29">
        <f t="shared" si="175"/>
        <v>0</v>
      </c>
      <c r="P82" s="30"/>
      <c r="Q82" s="15" t="s">
        <v>204</v>
      </c>
    </row>
    <row r="83" spans="1:17" ht="18" x14ac:dyDescent="0.25">
      <c r="A83" s="16" t="str">
        <f t="shared" si="174"/>
        <v>a</v>
      </c>
      <c r="B83" s="8" t="s">
        <v>2</v>
      </c>
      <c r="C83" s="10" t="s">
        <v>10</v>
      </c>
      <c r="D83" s="21">
        <f t="shared" ref="D83:G83" si="196">D95+D107</f>
        <v>5000</v>
      </c>
      <c r="E83" s="21">
        <f t="shared" si="196"/>
        <v>5500</v>
      </c>
      <c r="F83" s="21">
        <f t="shared" si="196"/>
        <v>0</v>
      </c>
      <c r="G83" s="21">
        <f t="shared" si="196"/>
        <v>500</v>
      </c>
      <c r="H83" s="21">
        <f t="shared" si="172"/>
        <v>5000</v>
      </c>
      <c r="I83" s="24">
        <f t="shared" si="173"/>
        <v>9.0909090909090912E-2</v>
      </c>
      <c r="J83" s="34">
        <f t="shared" ref="J83:L83" si="197">J95+J107</f>
        <v>7000</v>
      </c>
      <c r="K83" s="34">
        <f t="shared" si="197"/>
        <v>7500</v>
      </c>
      <c r="L83" s="21">
        <f t="shared" si="197"/>
        <v>7000</v>
      </c>
      <c r="M83" s="21">
        <f t="shared" si="184"/>
        <v>7500</v>
      </c>
      <c r="N83" s="21">
        <f t="shared" si="185"/>
        <v>0</v>
      </c>
      <c r="O83" s="29">
        <f t="shared" si="175"/>
        <v>1</v>
      </c>
      <c r="P83" s="30"/>
      <c r="Q83" s="15" t="s">
        <v>204</v>
      </c>
    </row>
    <row r="84" spans="1:17" ht="18" x14ac:dyDescent="0.25">
      <c r="A84" s="16" t="str">
        <f t="shared" si="174"/>
        <v>a</v>
      </c>
      <c r="B84" s="8" t="s">
        <v>2</v>
      </c>
      <c r="C84" s="6" t="s">
        <v>11</v>
      </c>
      <c r="D84" s="7">
        <f t="shared" ref="D84:G84" si="198">D96+D108</f>
        <v>0</v>
      </c>
      <c r="E84" s="7">
        <f t="shared" si="198"/>
        <v>1400</v>
      </c>
      <c r="F84" s="7">
        <f t="shared" si="198"/>
        <v>0</v>
      </c>
      <c r="G84" s="21">
        <f t="shared" si="198"/>
        <v>1400</v>
      </c>
      <c r="H84" s="21">
        <f t="shared" si="172"/>
        <v>0</v>
      </c>
      <c r="I84" s="24">
        <f t="shared" si="173"/>
        <v>1</v>
      </c>
      <c r="J84" s="7">
        <f t="shared" ref="J84:L84" si="199">J96+J108</f>
        <v>0</v>
      </c>
      <c r="K84" s="7">
        <f t="shared" si="199"/>
        <v>1400</v>
      </c>
      <c r="L84" s="7">
        <f t="shared" si="199"/>
        <v>0</v>
      </c>
      <c r="M84" s="7">
        <f t="shared" si="184"/>
        <v>1400</v>
      </c>
      <c r="N84" s="7">
        <f t="shared" si="185"/>
        <v>0</v>
      </c>
      <c r="O84" s="27">
        <f t="shared" si="175"/>
        <v>1</v>
      </c>
      <c r="P84" s="28"/>
      <c r="Q84" s="15" t="s">
        <v>204</v>
      </c>
    </row>
    <row r="85" spans="1:17" ht="18" hidden="1" x14ac:dyDescent="0.25">
      <c r="A85" s="16" t="str">
        <f t="shared" si="174"/>
        <v>b</v>
      </c>
      <c r="B85" s="8" t="s">
        <v>2</v>
      </c>
      <c r="C85" s="6" t="s">
        <v>12</v>
      </c>
      <c r="D85" s="7">
        <f t="shared" ref="D85:G85" si="200">D97+D109</f>
        <v>0</v>
      </c>
      <c r="E85" s="7">
        <f t="shared" si="200"/>
        <v>0</v>
      </c>
      <c r="F85" s="7">
        <f t="shared" si="200"/>
        <v>0</v>
      </c>
      <c r="G85" s="21">
        <f t="shared" si="200"/>
        <v>0</v>
      </c>
      <c r="H85" s="21">
        <f t="shared" si="172"/>
        <v>0</v>
      </c>
      <c r="I85" s="24" t="e">
        <f t="shared" si="173"/>
        <v>#DIV/0!</v>
      </c>
      <c r="J85" s="7">
        <f t="shared" ref="J85:L85" si="201">J97+J109</f>
        <v>0</v>
      </c>
      <c r="K85" s="7">
        <f t="shared" si="201"/>
        <v>0</v>
      </c>
      <c r="L85" s="7">
        <f t="shared" si="201"/>
        <v>0</v>
      </c>
      <c r="M85" s="7">
        <f t="shared" si="184"/>
        <v>0</v>
      </c>
      <c r="N85" s="7">
        <f t="shared" si="185"/>
        <v>0</v>
      </c>
      <c r="O85" s="27" t="e">
        <f t="shared" si="175"/>
        <v>#DIV/0!</v>
      </c>
      <c r="P85" s="28"/>
      <c r="Q85" s="15" t="s">
        <v>204</v>
      </c>
    </row>
    <row r="86" spans="1:17" ht="18" hidden="1" x14ac:dyDescent="0.25">
      <c r="A86" s="16" t="str">
        <f t="shared" si="174"/>
        <v>b</v>
      </c>
      <c r="B86" s="8" t="s">
        <v>2</v>
      </c>
      <c r="C86" s="6" t="s">
        <v>13</v>
      </c>
      <c r="D86" s="7">
        <f t="shared" ref="D86:G86" si="202">D98+D110</f>
        <v>0</v>
      </c>
      <c r="E86" s="7">
        <f t="shared" si="202"/>
        <v>0</v>
      </c>
      <c r="F86" s="7">
        <f t="shared" si="202"/>
        <v>0</v>
      </c>
      <c r="G86" s="21">
        <f t="shared" si="202"/>
        <v>0</v>
      </c>
      <c r="H86" s="21">
        <f t="shared" si="172"/>
        <v>0</v>
      </c>
      <c r="I86" s="24" t="e">
        <f t="shared" si="173"/>
        <v>#DIV/0!</v>
      </c>
      <c r="J86" s="7">
        <f t="shared" ref="J86:L86" si="203">J98+J110</f>
        <v>0</v>
      </c>
      <c r="K86" s="7">
        <f t="shared" si="203"/>
        <v>0</v>
      </c>
      <c r="L86" s="7">
        <f t="shared" si="203"/>
        <v>0</v>
      </c>
      <c r="M86" s="7">
        <f t="shared" si="184"/>
        <v>0</v>
      </c>
      <c r="N86" s="7">
        <f t="shared" si="185"/>
        <v>0</v>
      </c>
      <c r="O86" s="27" t="e">
        <f t="shared" si="175"/>
        <v>#DIV/0!</v>
      </c>
      <c r="P86" s="28"/>
      <c r="Q86" s="15" t="s">
        <v>204</v>
      </c>
    </row>
    <row r="87" spans="1:17" ht="36" x14ac:dyDescent="0.25">
      <c r="A87" s="16" t="str">
        <f t="shared" si="174"/>
        <v>a</v>
      </c>
      <c r="B87" s="31" t="s">
        <v>112</v>
      </c>
      <c r="C87" s="32" t="s">
        <v>114</v>
      </c>
      <c r="D87" s="21">
        <f t="shared" ref="D87:E87" si="204">D88+D96+D97+D98</f>
        <v>532600</v>
      </c>
      <c r="E87" s="21">
        <f t="shared" si="204"/>
        <v>532600</v>
      </c>
      <c r="F87" s="21">
        <f t="shared" ref="F87:G87" si="205">F88+F96+F97+F98</f>
        <v>0</v>
      </c>
      <c r="G87" s="21">
        <f t="shared" si="205"/>
        <v>524400</v>
      </c>
      <c r="H87" s="21">
        <f t="shared" si="172"/>
        <v>8200</v>
      </c>
      <c r="I87" s="24">
        <f t="shared" si="173"/>
        <v>0.98460383026661658</v>
      </c>
      <c r="J87" s="33">
        <f t="shared" ref="J87:N87" si="206">J88+J96+J97+J98</f>
        <v>1065000</v>
      </c>
      <c r="K87" s="33">
        <f t="shared" si="206"/>
        <v>1065000</v>
      </c>
      <c r="L87" s="21">
        <f t="shared" si="206"/>
        <v>685700</v>
      </c>
      <c r="M87" s="21">
        <f t="shared" si="206"/>
        <v>1210100</v>
      </c>
      <c r="N87" s="21">
        <f t="shared" si="206"/>
        <v>-145100</v>
      </c>
      <c r="O87" s="29">
        <f t="shared" si="175"/>
        <v>1.136244131455399</v>
      </c>
      <c r="P87" s="30"/>
      <c r="Q87" s="15" t="s">
        <v>204</v>
      </c>
    </row>
    <row r="88" spans="1:17" ht="18" x14ac:dyDescent="0.25">
      <c r="A88" s="16" t="str">
        <f t="shared" si="174"/>
        <v>a</v>
      </c>
      <c r="B88" s="5" t="s">
        <v>2</v>
      </c>
      <c r="C88" s="6" t="s">
        <v>3</v>
      </c>
      <c r="D88" s="7">
        <f t="shared" ref="D88:G88" si="207">D89+D90+D91+D92+D93+D94+D95</f>
        <v>532600</v>
      </c>
      <c r="E88" s="7">
        <f t="shared" si="207"/>
        <v>531200</v>
      </c>
      <c r="F88" s="7">
        <f t="shared" si="207"/>
        <v>0</v>
      </c>
      <c r="G88" s="21">
        <f t="shared" si="207"/>
        <v>523000</v>
      </c>
      <c r="H88" s="21">
        <f t="shared" si="172"/>
        <v>8200</v>
      </c>
      <c r="I88" s="24">
        <f t="shared" si="173"/>
        <v>0.98456325301204817</v>
      </c>
      <c r="J88" s="7">
        <f t="shared" ref="J88:N88" si="208">J89+J90+J91+J92+J93+J94+J95</f>
        <v>1065000</v>
      </c>
      <c r="K88" s="7">
        <f t="shared" si="208"/>
        <v>1063600</v>
      </c>
      <c r="L88" s="7">
        <f t="shared" si="208"/>
        <v>685700</v>
      </c>
      <c r="M88" s="7">
        <f t="shared" si="208"/>
        <v>1208700</v>
      </c>
      <c r="N88" s="7">
        <f t="shared" si="208"/>
        <v>-145100</v>
      </c>
      <c r="O88" s="27">
        <f t="shared" si="175"/>
        <v>1.1364234674689733</v>
      </c>
      <c r="P88" s="28"/>
      <c r="Q88" s="15" t="s">
        <v>204</v>
      </c>
    </row>
    <row r="89" spans="1:17" ht="18" x14ac:dyDescent="0.25">
      <c r="A89" s="16" t="str">
        <f t="shared" si="174"/>
        <v>a</v>
      </c>
      <c r="B89" s="8" t="s">
        <v>2</v>
      </c>
      <c r="C89" s="9" t="s">
        <v>4</v>
      </c>
      <c r="D89" s="21">
        <v>322600</v>
      </c>
      <c r="E89" s="21">
        <v>317600</v>
      </c>
      <c r="F89" s="21"/>
      <c r="G89" s="21">
        <v>322500</v>
      </c>
      <c r="H89" s="21">
        <f t="shared" si="172"/>
        <v>-4900</v>
      </c>
      <c r="I89" s="24">
        <f t="shared" si="173"/>
        <v>1.0154282115869018</v>
      </c>
      <c r="J89" s="34">
        <v>645000</v>
      </c>
      <c r="K89" s="34">
        <v>640000</v>
      </c>
      <c r="L89" s="21">
        <v>322500</v>
      </c>
      <c r="M89" s="21">
        <f t="shared" ref="M89:M98" si="209">G89+L89</f>
        <v>645000</v>
      </c>
      <c r="N89" s="21">
        <f t="shared" ref="N89:N98" si="210">K89-M89</f>
        <v>-5000</v>
      </c>
      <c r="O89" s="29">
        <f t="shared" si="175"/>
        <v>1.0078125</v>
      </c>
      <c r="P89" s="30"/>
      <c r="Q89" s="15" t="s">
        <v>204</v>
      </c>
    </row>
    <row r="90" spans="1:17" ht="18" x14ac:dyDescent="0.25">
      <c r="A90" s="16" t="str">
        <f t="shared" si="174"/>
        <v>a</v>
      </c>
      <c r="B90" s="8" t="s">
        <v>2</v>
      </c>
      <c r="C90" s="9" t="s">
        <v>5</v>
      </c>
      <c r="D90" s="21">
        <v>210000</v>
      </c>
      <c r="E90" s="21">
        <v>205100</v>
      </c>
      <c r="F90" s="21"/>
      <c r="G90" s="21">
        <v>200000</v>
      </c>
      <c r="H90" s="21">
        <f t="shared" si="172"/>
        <v>5100</v>
      </c>
      <c r="I90" s="24">
        <f t="shared" si="173"/>
        <v>0.97513408093612874</v>
      </c>
      <c r="J90" s="34">
        <v>420000</v>
      </c>
      <c r="K90" s="34">
        <v>415100</v>
      </c>
      <c r="L90" s="21">
        <v>356200</v>
      </c>
      <c r="M90" s="21">
        <f t="shared" si="209"/>
        <v>556200</v>
      </c>
      <c r="N90" s="21">
        <f t="shared" si="210"/>
        <v>-141100</v>
      </c>
      <c r="O90" s="29">
        <f t="shared" si="175"/>
        <v>1.3399180920260179</v>
      </c>
      <c r="P90" s="30"/>
      <c r="Q90" s="15" t="s">
        <v>204</v>
      </c>
    </row>
    <row r="91" spans="1:17" ht="18" hidden="1" x14ac:dyDescent="0.25">
      <c r="A91" s="16" t="str">
        <f t="shared" si="174"/>
        <v>b</v>
      </c>
      <c r="B91" s="8" t="s">
        <v>2</v>
      </c>
      <c r="C91" s="9" t="s">
        <v>6</v>
      </c>
      <c r="D91" s="21">
        <v>0</v>
      </c>
      <c r="E91" s="21">
        <v>0</v>
      </c>
      <c r="F91" s="21"/>
      <c r="G91" s="21"/>
      <c r="H91" s="21">
        <f t="shared" si="172"/>
        <v>0</v>
      </c>
      <c r="I91" s="24" t="e">
        <f t="shared" si="173"/>
        <v>#DIV/0!</v>
      </c>
      <c r="J91" s="34"/>
      <c r="K91" s="34"/>
      <c r="L91" s="21"/>
      <c r="M91" s="21">
        <f t="shared" si="209"/>
        <v>0</v>
      </c>
      <c r="N91" s="21">
        <f t="shared" si="210"/>
        <v>0</v>
      </c>
      <c r="O91" s="29" t="e">
        <f t="shared" si="175"/>
        <v>#DIV/0!</v>
      </c>
      <c r="P91" s="30"/>
      <c r="Q91" s="15" t="s">
        <v>204</v>
      </c>
    </row>
    <row r="92" spans="1:17" ht="18" hidden="1" x14ac:dyDescent="0.25">
      <c r="A92" s="16" t="str">
        <f t="shared" si="174"/>
        <v>b</v>
      </c>
      <c r="B92" s="8" t="s">
        <v>2</v>
      </c>
      <c r="C92" s="10" t="s">
        <v>7</v>
      </c>
      <c r="D92" s="21">
        <v>0</v>
      </c>
      <c r="E92" s="21">
        <v>0</v>
      </c>
      <c r="F92" s="21"/>
      <c r="G92" s="21"/>
      <c r="H92" s="21">
        <f t="shared" si="172"/>
        <v>0</v>
      </c>
      <c r="I92" s="24" t="e">
        <f t="shared" si="173"/>
        <v>#DIV/0!</v>
      </c>
      <c r="J92" s="34">
        <v>0</v>
      </c>
      <c r="K92" s="34">
        <v>0</v>
      </c>
      <c r="L92" s="21"/>
      <c r="M92" s="21">
        <f t="shared" si="209"/>
        <v>0</v>
      </c>
      <c r="N92" s="21">
        <f t="shared" si="210"/>
        <v>0</v>
      </c>
      <c r="O92" s="29" t="e">
        <f t="shared" si="175"/>
        <v>#DIV/0!</v>
      </c>
      <c r="P92" s="30"/>
      <c r="Q92" s="15" t="s">
        <v>204</v>
      </c>
    </row>
    <row r="93" spans="1:17" ht="18" hidden="1" x14ac:dyDescent="0.25">
      <c r="A93" s="16" t="str">
        <f t="shared" si="174"/>
        <v>b</v>
      </c>
      <c r="B93" s="8" t="s">
        <v>2</v>
      </c>
      <c r="C93" s="10" t="s">
        <v>8</v>
      </c>
      <c r="D93" s="21">
        <v>0</v>
      </c>
      <c r="E93" s="21">
        <v>0</v>
      </c>
      <c r="F93" s="21"/>
      <c r="G93" s="21"/>
      <c r="H93" s="21">
        <f t="shared" si="172"/>
        <v>0</v>
      </c>
      <c r="I93" s="24" t="e">
        <f t="shared" si="173"/>
        <v>#DIV/0!</v>
      </c>
      <c r="J93" s="34">
        <v>0</v>
      </c>
      <c r="K93" s="34">
        <v>0</v>
      </c>
      <c r="L93" s="21"/>
      <c r="M93" s="21">
        <f t="shared" si="209"/>
        <v>0</v>
      </c>
      <c r="N93" s="21">
        <f t="shared" si="210"/>
        <v>0</v>
      </c>
      <c r="O93" s="29" t="e">
        <f t="shared" si="175"/>
        <v>#DIV/0!</v>
      </c>
      <c r="P93" s="30"/>
      <c r="Q93" s="15" t="s">
        <v>204</v>
      </c>
    </row>
    <row r="94" spans="1:17" ht="18" x14ac:dyDescent="0.25">
      <c r="A94" s="16" t="str">
        <f t="shared" si="174"/>
        <v>a</v>
      </c>
      <c r="B94" s="8" t="s">
        <v>2</v>
      </c>
      <c r="C94" s="10" t="s">
        <v>9</v>
      </c>
      <c r="D94" s="21">
        <v>0</v>
      </c>
      <c r="E94" s="21">
        <v>8000</v>
      </c>
      <c r="F94" s="21"/>
      <c r="G94" s="21"/>
      <c r="H94" s="21">
        <f t="shared" si="172"/>
        <v>8000</v>
      </c>
      <c r="I94" s="24">
        <f t="shared" si="173"/>
        <v>0</v>
      </c>
      <c r="J94" s="34">
        <v>0</v>
      </c>
      <c r="K94" s="34">
        <v>8000</v>
      </c>
      <c r="L94" s="21"/>
      <c r="M94" s="21">
        <f t="shared" si="209"/>
        <v>0</v>
      </c>
      <c r="N94" s="21">
        <f t="shared" si="210"/>
        <v>8000</v>
      </c>
      <c r="O94" s="29">
        <f t="shared" si="175"/>
        <v>0</v>
      </c>
      <c r="P94" s="30"/>
      <c r="Q94" s="15" t="s">
        <v>204</v>
      </c>
    </row>
    <row r="95" spans="1:17" ht="18" x14ac:dyDescent="0.25">
      <c r="A95" s="16" t="str">
        <f t="shared" si="174"/>
        <v>a</v>
      </c>
      <c r="B95" s="8" t="s">
        <v>2</v>
      </c>
      <c r="C95" s="10" t="s">
        <v>10</v>
      </c>
      <c r="D95" s="21">
        <v>0</v>
      </c>
      <c r="E95" s="21">
        <v>500</v>
      </c>
      <c r="F95" s="21"/>
      <c r="G95" s="21">
        <v>500</v>
      </c>
      <c r="H95" s="21">
        <f t="shared" si="172"/>
        <v>0</v>
      </c>
      <c r="I95" s="24">
        <f t="shared" si="173"/>
        <v>1</v>
      </c>
      <c r="J95" s="34">
        <v>0</v>
      </c>
      <c r="K95" s="34">
        <v>500</v>
      </c>
      <c r="L95" s="21">
        <v>7000</v>
      </c>
      <c r="M95" s="21">
        <f t="shared" si="209"/>
        <v>7500</v>
      </c>
      <c r="N95" s="21">
        <f t="shared" si="210"/>
        <v>-7000</v>
      </c>
      <c r="O95" s="29">
        <f t="shared" si="175"/>
        <v>15</v>
      </c>
      <c r="P95" s="30"/>
      <c r="Q95" s="15" t="s">
        <v>204</v>
      </c>
    </row>
    <row r="96" spans="1:17" ht="18" x14ac:dyDescent="0.25">
      <c r="A96" s="16" t="str">
        <f t="shared" si="174"/>
        <v>a</v>
      </c>
      <c r="B96" s="8" t="s">
        <v>2</v>
      </c>
      <c r="C96" s="6" t="s">
        <v>11</v>
      </c>
      <c r="D96" s="7">
        <v>0</v>
      </c>
      <c r="E96" s="7">
        <v>1400</v>
      </c>
      <c r="F96" s="7"/>
      <c r="G96" s="21">
        <v>1400</v>
      </c>
      <c r="H96" s="21">
        <f t="shared" si="172"/>
        <v>0</v>
      </c>
      <c r="I96" s="24">
        <f t="shared" si="173"/>
        <v>1</v>
      </c>
      <c r="J96" s="7">
        <v>0</v>
      </c>
      <c r="K96" s="7">
        <v>1400</v>
      </c>
      <c r="L96" s="7"/>
      <c r="M96" s="7">
        <f t="shared" si="209"/>
        <v>1400</v>
      </c>
      <c r="N96" s="7">
        <f t="shared" si="210"/>
        <v>0</v>
      </c>
      <c r="O96" s="27">
        <f t="shared" si="175"/>
        <v>1</v>
      </c>
      <c r="P96" s="28"/>
      <c r="Q96" s="15" t="s">
        <v>204</v>
      </c>
    </row>
    <row r="97" spans="1:17" ht="18" hidden="1" x14ac:dyDescent="0.25">
      <c r="A97" s="16" t="str">
        <f t="shared" si="174"/>
        <v>b</v>
      </c>
      <c r="B97" s="8" t="s">
        <v>2</v>
      </c>
      <c r="C97" s="6" t="s">
        <v>12</v>
      </c>
      <c r="D97" s="7">
        <v>0</v>
      </c>
      <c r="E97" s="7">
        <v>0</v>
      </c>
      <c r="F97" s="7"/>
      <c r="G97" s="21"/>
      <c r="H97" s="21">
        <f t="shared" si="172"/>
        <v>0</v>
      </c>
      <c r="I97" s="24" t="e">
        <f t="shared" si="173"/>
        <v>#DIV/0!</v>
      </c>
      <c r="J97" s="7">
        <v>0</v>
      </c>
      <c r="K97" s="7">
        <v>0</v>
      </c>
      <c r="L97" s="7"/>
      <c r="M97" s="7">
        <f t="shared" si="209"/>
        <v>0</v>
      </c>
      <c r="N97" s="7">
        <f t="shared" si="210"/>
        <v>0</v>
      </c>
      <c r="O97" s="27" t="e">
        <f t="shared" si="175"/>
        <v>#DIV/0!</v>
      </c>
      <c r="P97" s="28"/>
      <c r="Q97" s="15" t="s">
        <v>204</v>
      </c>
    </row>
    <row r="98" spans="1:17" ht="18" hidden="1" x14ac:dyDescent="0.25">
      <c r="A98" s="16" t="str">
        <f t="shared" si="174"/>
        <v>b</v>
      </c>
      <c r="B98" s="8" t="s">
        <v>2</v>
      </c>
      <c r="C98" s="6" t="s">
        <v>13</v>
      </c>
      <c r="D98" s="7">
        <v>0</v>
      </c>
      <c r="E98" s="7">
        <v>0</v>
      </c>
      <c r="F98" s="7"/>
      <c r="G98" s="21"/>
      <c r="H98" s="21">
        <f t="shared" si="172"/>
        <v>0</v>
      </c>
      <c r="I98" s="24" t="e">
        <f t="shared" si="173"/>
        <v>#DIV/0!</v>
      </c>
      <c r="J98" s="7">
        <v>0</v>
      </c>
      <c r="K98" s="7">
        <v>0</v>
      </c>
      <c r="L98" s="7"/>
      <c r="M98" s="7">
        <f t="shared" si="209"/>
        <v>0</v>
      </c>
      <c r="N98" s="7">
        <f t="shared" si="210"/>
        <v>0</v>
      </c>
      <c r="O98" s="27" t="e">
        <f t="shared" si="175"/>
        <v>#DIV/0!</v>
      </c>
      <c r="P98" s="28"/>
      <c r="Q98" s="15" t="s">
        <v>204</v>
      </c>
    </row>
    <row r="99" spans="1:17" ht="36" x14ac:dyDescent="0.25">
      <c r="A99" s="16" t="str">
        <f t="shared" si="174"/>
        <v>a</v>
      </c>
      <c r="B99" s="31" t="s">
        <v>113</v>
      </c>
      <c r="C99" s="32" t="s">
        <v>17</v>
      </c>
      <c r="D99" s="21">
        <f t="shared" ref="D99" si="211">D100+D108+D109+D110</f>
        <v>51000</v>
      </c>
      <c r="E99" s="21">
        <f t="shared" ref="E99" si="212">E100+E108+E109+E110</f>
        <v>51000</v>
      </c>
      <c r="F99" s="21">
        <f t="shared" ref="F99" si="213">F100+F108+F109+F110</f>
        <v>0</v>
      </c>
      <c r="G99" s="21">
        <f t="shared" ref="G99" si="214">G100+G108+G109+G110</f>
        <v>0</v>
      </c>
      <c r="H99" s="21">
        <f t="shared" si="172"/>
        <v>51000</v>
      </c>
      <c r="I99" s="24">
        <f t="shared" si="173"/>
        <v>0</v>
      </c>
      <c r="J99" s="33">
        <f t="shared" ref="J99:K99" si="215">J100+J108+J109+J110</f>
        <v>150000</v>
      </c>
      <c r="K99" s="33">
        <f t="shared" si="215"/>
        <v>150000</v>
      </c>
      <c r="L99" s="21">
        <f t="shared" ref="L99" si="216">L100+L108+L109+L110</f>
        <v>0</v>
      </c>
      <c r="M99" s="21">
        <f t="shared" ref="M99" si="217">M100+M108+M109+M110</f>
        <v>0</v>
      </c>
      <c r="N99" s="21">
        <f t="shared" ref="N99" si="218">N100+N108+N109+N110</f>
        <v>150000</v>
      </c>
      <c r="O99" s="29">
        <f t="shared" si="175"/>
        <v>0</v>
      </c>
      <c r="P99" s="30"/>
      <c r="Q99" s="15" t="s">
        <v>204</v>
      </c>
    </row>
    <row r="100" spans="1:17" ht="18" x14ac:dyDescent="0.25">
      <c r="A100" s="16" t="str">
        <f t="shared" si="174"/>
        <v>a</v>
      </c>
      <c r="B100" s="5" t="s">
        <v>2</v>
      </c>
      <c r="C100" s="6" t="s">
        <v>3</v>
      </c>
      <c r="D100" s="7">
        <f t="shared" ref="D100:N100" si="219">D101+D102+D103+D104+D105+D106+D107</f>
        <v>51000</v>
      </c>
      <c r="E100" s="7">
        <f t="shared" si="219"/>
        <v>51000</v>
      </c>
      <c r="F100" s="7">
        <f t="shared" ref="F100" si="220">F101+F102+F103+F104+F105+F106+F107</f>
        <v>0</v>
      </c>
      <c r="G100" s="21">
        <f t="shared" si="219"/>
        <v>0</v>
      </c>
      <c r="H100" s="21">
        <f t="shared" si="172"/>
        <v>51000</v>
      </c>
      <c r="I100" s="24">
        <f t="shared" si="173"/>
        <v>0</v>
      </c>
      <c r="J100" s="7">
        <f t="shared" ref="J100:K100" si="221">J101+J102+J103+J104+J105+J106+J107</f>
        <v>150000</v>
      </c>
      <c r="K100" s="7">
        <f t="shared" si="221"/>
        <v>150000</v>
      </c>
      <c r="L100" s="7">
        <f t="shared" si="219"/>
        <v>0</v>
      </c>
      <c r="M100" s="7">
        <f t="shared" si="219"/>
        <v>0</v>
      </c>
      <c r="N100" s="7">
        <f t="shared" si="219"/>
        <v>150000</v>
      </c>
      <c r="O100" s="27">
        <f t="shared" si="175"/>
        <v>0</v>
      </c>
      <c r="P100" s="28"/>
      <c r="Q100" s="15" t="s">
        <v>204</v>
      </c>
    </row>
    <row r="101" spans="1:17" ht="18" hidden="1" x14ac:dyDescent="0.25">
      <c r="A101" s="16" t="str">
        <f t="shared" si="174"/>
        <v>b</v>
      </c>
      <c r="B101" s="8" t="s">
        <v>2</v>
      </c>
      <c r="C101" s="9" t="s">
        <v>4</v>
      </c>
      <c r="D101" s="21">
        <v>0</v>
      </c>
      <c r="E101" s="21">
        <v>0</v>
      </c>
      <c r="F101" s="21"/>
      <c r="G101" s="21"/>
      <c r="H101" s="21">
        <f t="shared" si="172"/>
        <v>0</v>
      </c>
      <c r="I101" s="24" t="e">
        <f t="shared" si="173"/>
        <v>#DIV/0!</v>
      </c>
      <c r="J101" s="34">
        <v>0</v>
      </c>
      <c r="K101" s="34">
        <v>0</v>
      </c>
      <c r="L101" s="21"/>
      <c r="M101" s="21">
        <f t="shared" ref="M101:M110" si="222">G101+L101</f>
        <v>0</v>
      </c>
      <c r="N101" s="21">
        <f t="shared" ref="N101:N110" si="223">K101-M101</f>
        <v>0</v>
      </c>
      <c r="O101" s="29" t="e">
        <f t="shared" si="175"/>
        <v>#DIV/0!</v>
      </c>
      <c r="P101" s="30"/>
      <c r="Q101" s="15" t="s">
        <v>204</v>
      </c>
    </row>
    <row r="102" spans="1:17" ht="18" x14ac:dyDescent="0.25">
      <c r="A102" s="16" t="str">
        <f t="shared" si="174"/>
        <v>a</v>
      </c>
      <c r="B102" s="8" t="s">
        <v>2</v>
      </c>
      <c r="C102" s="9" t="s">
        <v>5</v>
      </c>
      <c r="D102" s="21">
        <v>46000</v>
      </c>
      <c r="E102" s="21">
        <v>46000</v>
      </c>
      <c r="F102" s="21"/>
      <c r="G102" s="21"/>
      <c r="H102" s="21">
        <f t="shared" si="172"/>
        <v>46000</v>
      </c>
      <c r="I102" s="24">
        <f t="shared" si="173"/>
        <v>0</v>
      </c>
      <c r="J102" s="34">
        <v>143000</v>
      </c>
      <c r="K102" s="34">
        <v>143000</v>
      </c>
      <c r="L102" s="21"/>
      <c r="M102" s="21">
        <f t="shared" si="222"/>
        <v>0</v>
      </c>
      <c r="N102" s="21">
        <f t="shared" si="223"/>
        <v>143000</v>
      </c>
      <c r="O102" s="29">
        <f t="shared" si="175"/>
        <v>0</v>
      </c>
      <c r="P102" s="30"/>
      <c r="Q102" s="15" t="s">
        <v>204</v>
      </c>
    </row>
    <row r="103" spans="1:17" ht="18" hidden="1" x14ac:dyDescent="0.25">
      <c r="A103" s="16" t="str">
        <f t="shared" si="174"/>
        <v>b</v>
      </c>
      <c r="B103" s="8" t="s">
        <v>2</v>
      </c>
      <c r="C103" s="9" t="s">
        <v>6</v>
      </c>
      <c r="D103" s="21"/>
      <c r="E103" s="21"/>
      <c r="F103" s="21"/>
      <c r="G103" s="21"/>
      <c r="H103" s="21">
        <f t="shared" si="172"/>
        <v>0</v>
      </c>
      <c r="I103" s="24" t="e">
        <f t="shared" si="173"/>
        <v>#DIV/0!</v>
      </c>
      <c r="J103" s="34"/>
      <c r="K103" s="34"/>
      <c r="L103" s="21"/>
      <c r="M103" s="21">
        <f t="shared" si="222"/>
        <v>0</v>
      </c>
      <c r="N103" s="21">
        <f t="shared" si="223"/>
        <v>0</v>
      </c>
      <c r="O103" s="29" t="e">
        <f t="shared" si="175"/>
        <v>#DIV/0!</v>
      </c>
      <c r="P103" s="30"/>
      <c r="Q103" s="15" t="s">
        <v>204</v>
      </c>
    </row>
    <row r="104" spans="1:17" ht="18" hidden="1" x14ac:dyDescent="0.25">
      <c r="A104" s="16" t="str">
        <f t="shared" si="174"/>
        <v>b</v>
      </c>
      <c r="B104" s="8" t="s">
        <v>2</v>
      </c>
      <c r="C104" s="10" t="s">
        <v>7</v>
      </c>
      <c r="D104" s="21">
        <v>0</v>
      </c>
      <c r="E104" s="21">
        <v>0</v>
      </c>
      <c r="F104" s="21"/>
      <c r="G104" s="21"/>
      <c r="H104" s="21">
        <f t="shared" si="172"/>
        <v>0</v>
      </c>
      <c r="I104" s="24" t="e">
        <f t="shared" si="173"/>
        <v>#DIV/0!</v>
      </c>
      <c r="J104" s="34"/>
      <c r="K104" s="34"/>
      <c r="L104" s="21"/>
      <c r="M104" s="21">
        <f t="shared" si="222"/>
        <v>0</v>
      </c>
      <c r="N104" s="21">
        <f t="shared" si="223"/>
        <v>0</v>
      </c>
      <c r="O104" s="29" t="e">
        <f t="shared" si="175"/>
        <v>#DIV/0!</v>
      </c>
      <c r="P104" s="30"/>
      <c r="Q104" s="15" t="s">
        <v>204</v>
      </c>
    </row>
    <row r="105" spans="1:17" ht="18" hidden="1" x14ac:dyDescent="0.25">
      <c r="A105" s="16" t="str">
        <f t="shared" si="174"/>
        <v>b</v>
      </c>
      <c r="B105" s="8" t="s">
        <v>2</v>
      </c>
      <c r="C105" s="10" t="s">
        <v>8</v>
      </c>
      <c r="D105" s="21">
        <v>0</v>
      </c>
      <c r="E105" s="21">
        <v>0</v>
      </c>
      <c r="F105" s="21"/>
      <c r="G105" s="21"/>
      <c r="H105" s="21">
        <f t="shared" si="172"/>
        <v>0</v>
      </c>
      <c r="I105" s="24" t="e">
        <f t="shared" si="173"/>
        <v>#DIV/0!</v>
      </c>
      <c r="J105" s="34"/>
      <c r="K105" s="34"/>
      <c r="L105" s="21"/>
      <c r="M105" s="21">
        <f t="shared" si="222"/>
        <v>0</v>
      </c>
      <c r="N105" s="21">
        <f t="shared" si="223"/>
        <v>0</v>
      </c>
      <c r="O105" s="29" t="e">
        <f t="shared" si="175"/>
        <v>#DIV/0!</v>
      </c>
      <c r="P105" s="30"/>
      <c r="Q105" s="15" t="s">
        <v>204</v>
      </c>
    </row>
    <row r="106" spans="1:17" ht="18" hidden="1" x14ac:dyDescent="0.25">
      <c r="A106" s="16" t="str">
        <f t="shared" si="174"/>
        <v>b</v>
      </c>
      <c r="B106" s="8" t="s">
        <v>2</v>
      </c>
      <c r="C106" s="10" t="s">
        <v>9</v>
      </c>
      <c r="D106" s="21">
        <v>0</v>
      </c>
      <c r="E106" s="21">
        <v>0</v>
      </c>
      <c r="F106" s="21"/>
      <c r="G106" s="21"/>
      <c r="H106" s="21">
        <f t="shared" si="172"/>
        <v>0</v>
      </c>
      <c r="I106" s="24" t="e">
        <f t="shared" si="173"/>
        <v>#DIV/0!</v>
      </c>
      <c r="J106" s="34"/>
      <c r="K106" s="34"/>
      <c r="L106" s="21"/>
      <c r="M106" s="21">
        <f t="shared" si="222"/>
        <v>0</v>
      </c>
      <c r="N106" s="21">
        <f t="shared" si="223"/>
        <v>0</v>
      </c>
      <c r="O106" s="29" t="e">
        <f t="shared" si="175"/>
        <v>#DIV/0!</v>
      </c>
      <c r="P106" s="30"/>
      <c r="Q106" s="15" t="s">
        <v>204</v>
      </c>
    </row>
    <row r="107" spans="1:17" ht="18" x14ac:dyDescent="0.25">
      <c r="A107" s="16" t="str">
        <f t="shared" si="174"/>
        <v>a</v>
      </c>
      <c r="B107" s="8" t="s">
        <v>2</v>
      </c>
      <c r="C107" s="10" t="s">
        <v>10</v>
      </c>
      <c r="D107" s="21">
        <v>5000</v>
      </c>
      <c r="E107" s="21">
        <v>5000</v>
      </c>
      <c r="F107" s="21"/>
      <c r="G107" s="21"/>
      <c r="H107" s="21">
        <f t="shared" si="172"/>
        <v>5000</v>
      </c>
      <c r="I107" s="24">
        <f t="shared" si="173"/>
        <v>0</v>
      </c>
      <c r="J107" s="34">
        <v>7000</v>
      </c>
      <c r="K107" s="34">
        <v>7000</v>
      </c>
      <c r="L107" s="21"/>
      <c r="M107" s="21">
        <f t="shared" si="222"/>
        <v>0</v>
      </c>
      <c r="N107" s="21">
        <f t="shared" si="223"/>
        <v>7000</v>
      </c>
      <c r="O107" s="29">
        <f t="shared" si="175"/>
        <v>0</v>
      </c>
      <c r="P107" s="30"/>
      <c r="Q107" s="15" t="s">
        <v>204</v>
      </c>
    </row>
    <row r="108" spans="1:17" ht="18" hidden="1" x14ac:dyDescent="0.25">
      <c r="A108" s="16" t="str">
        <f t="shared" si="174"/>
        <v>b</v>
      </c>
      <c r="B108" s="8" t="s">
        <v>2</v>
      </c>
      <c r="C108" s="6" t="s">
        <v>11</v>
      </c>
      <c r="D108" s="7">
        <v>0</v>
      </c>
      <c r="E108" s="7">
        <v>0</v>
      </c>
      <c r="F108" s="7"/>
      <c r="G108" s="21"/>
      <c r="H108" s="21">
        <f t="shared" si="172"/>
        <v>0</v>
      </c>
      <c r="I108" s="24" t="e">
        <f t="shared" si="173"/>
        <v>#DIV/0!</v>
      </c>
      <c r="J108" s="7">
        <v>0</v>
      </c>
      <c r="K108" s="7">
        <v>0</v>
      </c>
      <c r="L108" s="7"/>
      <c r="M108" s="7">
        <f t="shared" si="222"/>
        <v>0</v>
      </c>
      <c r="N108" s="7">
        <f t="shared" si="223"/>
        <v>0</v>
      </c>
      <c r="O108" s="27" t="e">
        <f t="shared" si="175"/>
        <v>#DIV/0!</v>
      </c>
      <c r="P108" s="28"/>
      <c r="Q108" s="15" t="s">
        <v>204</v>
      </c>
    </row>
    <row r="109" spans="1:17" ht="18" hidden="1" x14ac:dyDescent="0.25">
      <c r="A109" s="16" t="str">
        <f t="shared" si="174"/>
        <v>b</v>
      </c>
      <c r="B109" s="8" t="s">
        <v>2</v>
      </c>
      <c r="C109" s="6" t="s">
        <v>12</v>
      </c>
      <c r="D109" s="7">
        <v>0</v>
      </c>
      <c r="E109" s="7">
        <v>0</v>
      </c>
      <c r="F109" s="7"/>
      <c r="G109" s="21"/>
      <c r="H109" s="21">
        <f t="shared" si="172"/>
        <v>0</v>
      </c>
      <c r="I109" s="24" t="e">
        <f t="shared" si="173"/>
        <v>#DIV/0!</v>
      </c>
      <c r="J109" s="7">
        <v>0</v>
      </c>
      <c r="K109" s="7">
        <v>0</v>
      </c>
      <c r="L109" s="7"/>
      <c r="M109" s="7">
        <f t="shared" si="222"/>
        <v>0</v>
      </c>
      <c r="N109" s="7">
        <f t="shared" si="223"/>
        <v>0</v>
      </c>
      <c r="O109" s="27" t="e">
        <f t="shared" si="175"/>
        <v>#DIV/0!</v>
      </c>
      <c r="P109" s="28"/>
      <c r="Q109" s="15" t="s">
        <v>204</v>
      </c>
    </row>
    <row r="110" spans="1:17" ht="18" hidden="1" x14ac:dyDescent="0.25">
      <c r="A110" s="16" t="str">
        <f t="shared" si="174"/>
        <v>b</v>
      </c>
      <c r="B110" s="8" t="s">
        <v>2</v>
      </c>
      <c r="C110" s="6" t="s">
        <v>13</v>
      </c>
      <c r="D110" s="7">
        <v>0</v>
      </c>
      <c r="E110" s="7">
        <v>0</v>
      </c>
      <c r="F110" s="7"/>
      <c r="G110" s="21"/>
      <c r="H110" s="21">
        <f t="shared" si="172"/>
        <v>0</v>
      </c>
      <c r="I110" s="24" t="e">
        <f t="shared" si="173"/>
        <v>#DIV/0!</v>
      </c>
      <c r="J110" s="7">
        <v>0</v>
      </c>
      <c r="K110" s="7">
        <v>0</v>
      </c>
      <c r="L110" s="7"/>
      <c r="M110" s="7">
        <f t="shared" si="222"/>
        <v>0</v>
      </c>
      <c r="N110" s="7">
        <f t="shared" si="223"/>
        <v>0</v>
      </c>
      <c r="O110" s="27" t="e">
        <f t="shared" si="175"/>
        <v>#DIV/0!</v>
      </c>
      <c r="P110" s="28"/>
      <c r="Q110" s="15" t="s">
        <v>204</v>
      </c>
    </row>
    <row r="111" spans="1:17" ht="54" x14ac:dyDescent="0.25">
      <c r="A111" s="16" t="str">
        <f t="shared" si="174"/>
        <v>a</v>
      </c>
      <c r="B111" s="31" t="s">
        <v>115</v>
      </c>
      <c r="C111" s="32" t="s">
        <v>18</v>
      </c>
      <c r="D111" s="21">
        <f t="shared" ref="D111" si="224">D112+D120+D121+D122</f>
        <v>5479000</v>
      </c>
      <c r="E111" s="21">
        <f t="shared" ref="E111" si="225">E112+E120+E121+E122</f>
        <v>5479000</v>
      </c>
      <c r="F111" s="21">
        <f t="shared" ref="F111" si="226">F112+F120+F121+F122</f>
        <v>56151</v>
      </c>
      <c r="G111" s="21">
        <f t="shared" ref="G111" si="227">G112+G120+G121+G122</f>
        <v>4949223</v>
      </c>
      <c r="H111" s="21">
        <f t="shared" si="172"/>
        <v>529777</v>
      </c>
      <c r="I111" s="24">
        <f t="shared" si="173"/>
        <v>0.90330772038693197</v>
      </c>
      <c r="J111" s="33">
        <f t="shared" ref="J111:K111" si="228">J112+J120+J121+J122</f>
        <v>11258000</v>
      </c>
      <c r="K111" s="33">
        <f t="shared" si="228"/>
        <v>11258000</v>
      </c>
      <c r="L111" s="21">
        <f t="shared" ref="L111" si="229">L112+L120+L121+L122</f>
        <v>6308777</v>
      </c>
      <c r="M111" s="21">
        <f t="shared" ref="M111" si="230">M112+M120+M121+M122</f>
        <v>11258000</v>
      </c>
      <c r="N111" s="21">
        <f t="shared" ref="N111" si="231">N112+N120+N121+N122</f>
        <v>0</v>
      </c>
      <c r="O111" s="29">
        <f t="shared" si="175"/>
        <v>1</v>
      </c>
      <c r="P111" s="30"/>
      <c r="Q111" s="15" t="s">
        <v>96</v>
      </c>
    </row>
    <row r="112" spans="1:17" ht="18" x14ac:dyDescent="0.25">
      <c r="A112" s="16" t="str">
        <f t="shared" si="174"/>
        <v>a</v>
      </c>
      <c r="B112" s="5" t="s">
        <v>2</v>
      </c>
      <c r="C112" s="6" t="s">
        <v>3</v>
      </c>
      <c r="D112" s="7">
        <f t="shared" ref="D112:N112" si="232">D113+D114+D115+D116+D117+D118+D119</f>
        <v>5449000</v>
      </c>
      <c r="E112" s="7">
        <f t="shared" si="232"/>
        <v>5389000</v>
      </c>
      <c r="F112" s="7">
        <f t="shared" ref="F112" si="233">F113+F114+F115+F116+F117+F118+F119</f>
        <v>56151</v>
      </c>
      <c r="G112" s="21">
        <f t="shared" si="232"/>
        <v>4879223</v>
      </c>
      <c r="H112" s="21">
        <f t="shared" si="172"/>
        <v>509777</v>
      </c>
      <c r="I112" s="24">
        <f t="shared" si="173"/>
        <v>0.90540415661532747</v>
      </c>
      <c r="J112" s="7">
        <f t="shared" ref="J112:K112" si="234">J113+J114+J115+J116+J117+J118+J119</f>
        <v>11228000</v>
      </c>
      <c r="K112" s="7">
        <f t="shared" si="234"/>
        <v>11088000</v>
      </c>
      <c r="L112" s="7">
        <f t="shared" si="232"/>
        <v>6208777</v>
      </c>
      <c r="M112" s="7">
        <f t="shared" si="232"/>
        <v>11088000</v>
      </c>
      <c r="N112" s="7">
        <f t="shared" si="232"/>
        <v>0</v>
      </c>
      <c r="O112" s="27">
        <f t="shared" si="175"/>
        <v>1</v>
      </c>
      <c r="P112" s="28"/>
      <c r="Q112" s="15" t="s">
        <v>96</v>
      </c>
    </row>
    <row r="113" spans="1:17" ht="18" x14ac:dyDescent="0.25">
      <c r="A113" s="16" t="str">
        <f t="shared" si="174"/>
        <v>a</v>
      </c>
      <c r="B113" s="8" t="s">
        <v>2</v>
      </c>
      <c r="C113" s="9" t="s">
        <v>4</v>
      </c>
      <c r="D113" s="21">
        <v>1754000</v>
      </c>
      <c r="E113" s="21">
        <v>1754000</v>
      </c>
      <c r="F113" s="21"/>
      <c r="G113" s="21">
        <v>1709223</v>
      </c>
      <c r="H113" s="21">
        <f t="shared" si="172"/>
        <v>44777</v>
      </c>
      <c r="I113" s="24">
        <f t="shared" si="173"/>
        <v>0.9744714937286203</v>
      </c>
      <c r="J113" s="34">
        <v>3508000</v>
      </c>
      <c r="K113" s="34">
        <v>3508000</v>
      </c>
      <c r="L113" s="21">
        <v>1798777</v>
      </c>
      <c r="M113" s="21">
        <f t="shared" ref="M113:M122" si="235">G113+L113</f>
        <v>3508000</v>
      </c>
      <c r="N113" s="21">
        <f t="shared" ref="N113:N122" si="236">K113-M113</f>
        <v>0</v>
      </c>
      <c r="O113" s="29">
        <f t="shared" si="175"/>
        <v>1</v>
      </c>
      <c r="P113" s="30"/>
      <c r="Q113" s="15" t="s">
        <v>96</v>
      </c>
    </row>
    <row r="114" spans="1:17" ht="18" x14ac:dyDescent="0.25">
      <c r="A114" s="16" t="str">
        <f t="shared" si="174"/>
        <v>a</v>
      </c>
      <c r="B114" s="8" t="s">
        <v>2</v>
      </c>
      <c r="C114" s="9" t="s">
        <v>5</v>
      </c>
      <c r="D114" s="21">
        <v>3600000</v>
      </c>
      <c r="E114" s="21">
        <v>3540000</v>
      </c>
      <c r="F114" s="21">
        <v>56151</v>
      </c>
      <c r="G114" s="21">
        <v>3110000</v>
      </c>
      <c r="H114" s="21">
        <f t="shared" si="172"/>
        <v>430000</v>
      </c>
      <c r="I114" s="24">
        <f t="shared" si="173"/>
        <v>0.87853107344632764</v>
      </c>
      <c r="J114" s="34">
        <v>7550000</v>
      </c>
      <c r="K114" s="34">
        <v>7410000</v>
      </c>
      <c r="L114" s="21">
        <v>4300000</v>
      </c>
      <c r="M114" s="21">
        <f t="shared" si="235"/>
        <v>7410000</v>
      </c>
      <c r="N114" s="21">
        <f t="shared" si="236"/>
        <v>0</v>
      </c>
      <c r="O114" s="29">
        <f t="shared" si="175"/>
        <v>1</v>
      </c>
      <c r="P114" s="30"/>
      <c r="Q114" s="15" t="s">
        <v>96</v>
      </c>
    </row>
    <row r="115" spans="1:17" ht="18" hidden="1" x14ac:dyDescent="0.25">
      <c r="A115" s="16" t="str">
        <f t="shared" si="174"/>
        <v>b</v>
      </c>
      <c r="B115" s="8" t="s">
        <v>2</v>
      </c>
      <c r="C115" s="9" t="s">
        <v>6</v>
      </c>
      <c r="D115" s="21"/>
      <c r="E115" s="21"/>
      <c r="F115" s="21"/>
      <c r="G115" s="21"/>
      <c r="H115" s="21">
        <f t="shared" si="172"/>
        <v>0</v>
      </c>
      <c r="I115" s="24" t="e">
        <f t="shared" si="173"/>
        <v>#DIV/0!</v>
      </c>
      <c r="J115" s="34"/>
      <c r="K115" s="34"/>
      <c r="L115" s="21"/>
      <c r="M115" s="21">
        <f t="shared" si="235"/>
        <v>0</v>
      </c>
      <c r="N115" s="21">
        <f t="shared" si="236"/>
        <v>0</v>
      </c>
      <c r="O115" s="29" t="e">
        <f t="shared" si="175"/>
        <v>#DIV/0!</v>
      </c>
      <c r="P115" s="30"/>
      <c r="Q115" s="15" t="s">
        <v>96</v>
      </c>
    </row>
    <row r="116" spans="1:17" ht="18" hidden="1" x14ac:dyDescent="0.25">
      <c r="A116" s="16" t="str">
        <f t="shared" si="174"/>
        <v>b</v>
      </c>
      <c r="B116" s="8" t="s">
        <v>2</v>
      </c>
      <c r="C116" s="10" t="s">
        <v>7</v>
      </c>
      <c r="D116" s="21"/>
      <c r="E116" s="21"/>
      <c r="F116" s="21"/>
      <c r="G116" s="21"/>
      <c r="H116" s="21">
        <f t="shared" si="172"/>
        <v>0</v>
      </c>
      <c r="I116" s="24" t="e">
        <f t="shared" si="173"/>
        <v>#DIV/0!</v>
      </c>
      <c r="J116" s="34"/>
      <c r="K116" s="34"/>
      <c r="L116" s="21"/>
      <c r="M116" s="21">
        <f t="shared" si="235"/>
        <v>0</v>
      </c>
      <c r="N116" s="21">
        <f t="shared" si="236"/>
        <v>0</v>
      </c>
      <c r="O116" s="29" t="e">
        <f t="shared" si="175"/>
        <v>#DIV/0!</v>
      </c>
      <c r="P116" s="30"/>
      <c r="Q116" s="15" t="s">
        <v>96</v>
      </c>
    </row>
    <row r="117" spans="1:17" ht="18" x14ac:dyDescent="0.25">
      <c r="A117" s="16" t="str">
        <f t="shared" si="174"/>
        <v>a</v>
      </c>
      <c r="B117" s="8" t="s">
        <v>2</v>
      </c>
      <c r="C117" s="10" t="s">
        <v>8</v>
      </c>
      <c r="D117" s="21">
        <v>20000</v>
      </c>
      <c r="E117" s="21">
        <v>20000</v>
      </c>
      <c r="F117" s="21"/>
      <c r="G117" s="21"/>
      <c r="H117" s="21">
        <f t="shared" si="172"/>
        <v>20000</v>
      </c>
      <c r="I117" s="24">
        <f t="shared" si="173"/>
        <v>0</v>
      </c>
      <c r="J117" s="34">
        <v>50000</v>
      </c>
      <c r="K117" s="34">
        <v>50000</v>
      </c>
      <c r="L117" s="21">
        <v>50000</v>
      </c>
      <c r="M117" s="21">
        <f t="shared" si="235"/>
        <v>50000</v>
      </c>
      <c r="N117" s="21">
        <f t="shared" si="236"/>
        <v>0</v>
      </c>
      <c r="O117" s="29">
        <f t="shared" si="175"/>
        <v>1</v>
      </c>
      <c r="P117" s="30"/>
      <c r="Q117" s="15" t="s">
        <v>96</v>
      </c>
    </row>
    <row r="118" spans="1:17" ht="18" x14ac:dyDescent="0.25">
      <c r="A118" s="16" t="str">
        <f t="shared" si="174"/>
        <v>a</v>
      </c>
      <c r="B118" s="8" t="s">
        <v>2</v>
      </c>
      <c r="C118" s="10" t="s">
        <v>9</v>
      </c>
      <c r="D118" s="21">
        <v>30000</v>
      </c>
      <c r="E118" s="21">
        <v>30000</v>
      </c>
      <c r="F118" s="21"/>
      <c r="G118" s="21">
        <v>20000</v>
      </c>
      <c r="H118" s="21">
        <f t="shared" si="172"/>
        <v>10000</v>
      </c>
      <c r="I118" s="24">
        <f t="shared" si="173"/>
        <v>0.66666666666666663</v>
      </c>
      <c r="J118" s="34">
        <v>70000</v>
      </c>
      <c r="K118" s="34">
        <v>70000</v>
      </c>
      <c r="L118" s="21">
        <v>50000</v>
      </c>
      <c r="M118" s="21">
        <f t="shared" si="235"/>
        <v>70000</v>
      </c>
      <c r="N118" s="21">
        <f t="shared" si="236"/>
        <v>0</v>
      </c>
      <c r="O118" s="29">
        <f t="shared" si="175"/>
        <v>1</v>
      </c>
      <c r="P118" s="30"/>
      <c r="Q118" s="15" t="s">
        <v>96</v>
      </c>
    </row>
    <row r="119" spans="1:17" ht="18" x14ac:dyDescent="0.25">
      <c r="A119" s="16" t="str">
        <f t="shared" si="174"/>
        <v>a</v>
      </c>
      <c r="B119" s="8" t="s">
        <v>2</v>
      </c>
      <c r="C119" s="10" t="s">
        <v>10</v>
      </c>
      <c r="D119" s="21">
        <v>45000</v>
      </c>
      <c r="E119" s="21">
        <v>45000</v>
      </c>
      <c r="F119" s="21"/>
      <c r="G119" s="21">
        <v>40000</v>
      </c>
      <c r="H119" s="21">
        <f t="shared" si="172"/>
        <v>5000</v>
      </c>
      <c r="I119" s="24">
        <f t="shared" si="173"/>
        <v>0.88888888888888884</v>
      </c>
      <c r="J119" s="34">
        <v>50000</v>
      </c>
      <c r="K119" s="34">
        <v>50000</v>
      </c>
      <c r="L119" s="21">
        <v>10000</v>
      </c>
      <c r="M119" s="21">
        <f t="shared" si="235"/>
        <v>50000</v>
      </c>
      <c r="N119" s="21">
        <f t="shared" si="236"/>
        <v>0</v>
      </c>
      <c r="O119" s="29">
        <f t="shared" si="175"/>
        <v>1</v>
      </c>
      <c r="P119" s="30"/>
      <c r="Q119" s="15" t="s">
        <v>96</v>
      </c>
    </row>
    <row r="120" spans="1:17" ht="18" x14ac:dyDescent="0.25">
      <c r="A120" s="16" t="str">
        <f t="shared" si="174"/>
        <v>a</v>
      </c>
      <c r="B120" s="8" t="s">
        <v>2</v>
      </c>
      <c r="C120" s="6" t="s">
        <v>11</v>
      </c>
      <c r="D120" s="7">
        <v>30000</v>
      </c>
      <c r="E120" s="7">
        <v>90000</v>
      </c>
      <c r="F120" s="7"/>
      <c r="G120" s="21">
        <v>70000</v>
      </c>
      <c r="H120" s="21">
        <f t="shared" si="172"/>
        <v>20000</v>
      </c>
      <c r="I120" s="24">
        <f t="shared" si="173"/>
        <v>0.77777777777777779</v>
      </c>
      <c r="J120" s="7">
        <v>30000</v>
      </c>
      <c r="K120" s="7">
        <v>170000</v>
      </c>
      <c r="L120" s="7">
        <v>100000</v>
      </c>
      <c r="M120" s="7">
        <f t="shared" si="235"/>
        <v>170000</v>
      </c>
      <c r="N120" s="7">
        <f t="shared" si="236"/>
        <v>0</v>
      </c>
      <c r="O120" s="27">
        <f t="shared" si="175"/>
        <v>1</v>
      </c>
      <c r="P120" s="28"/>
      <c r="Q120" s="15" t="s">
        <v>96</v>
      </c>
    </row>
    <row r="121" spans="1:17" ht="18" hidden="1" x14ac:dyDescent="0.25">
      <c r="A121" s="16" t="str">
        <f t="shared" si="174"/>
        <v>b</v>
      </c>
      <c r="B121" s="8" t="s">
        <v>2</v>
      </c>
      <c r="C121" s="6" t="s">
        <v>12</v>
      </c>
      <c r="D121" s="7">
        <v>0</v>
      </c>
      <c r="E121" s="7">
        <v>0</v>
      </c>
      <c r="F121" s="7"/>
      <c r="G121" s="21"/>
      <c r="H121" s="21">
        <f t="shared" si="172"/>
        <v>0</v>
      </c>
      <c r="I121" s="24" t="e">
        <f t="shared" si="173"/>
        <v>#DIV/0!</v>
      </c>
      <c r="J121" s="7">
        <v>0</v>
      </c>
      <c r="K121" s="7">
        <v>0</v>
      </c>
      <c r="L121" s="7"/>
      <c r="M121" s="7">
        <f t="shared" si="235"/>
        <v>0</v>
      </c>
      <c r="N121" s="7">
        <f t="shared" si="236"/>
        <v>0</v>
      </c>
      <c r="O121" s="27" t="e">
        <f t="shared" si="175"/>
        <v>#DIV/0!</v>
      </c>
      <c r="P121" s="28"/>
      <c r="Q121" s="15" t="s">
        <v>96</v>
      </c>
    </row>
    <row r="122" spans="1:17" ht="18" hidden="1" x14ac:dyDescent="0.25">
      <c r="A122" s="16" t="str">
        <f t="shared" si="174"/>
        <v>b</v>
      </c>
      <c r="B122" s="8" t="s">
        <v>2</v>
      </c>
      <c r="C122" s="6" t="s">
        <v>13</v>
      </c>
      <c r="D122" s="7">
        <v>0</v>
      </c>
      <c r="E122" s="7">
        <v>0</v>
      </c>
      <c r="F122" s="7"/>
      <c r="G122" s="21"/>
      <c r="H122" s="21">
        <f t="shared" si="172"/>
        <v>0</v>
      </c>
      <c r="I122" s="24" t="e">
        <f t="shared" si="173"/>
        <v>#DIV/0!</v>
      </c>
      <c r="J122" s="7">
        <v>0</v>
      </c>
      <c r="K122" s="7">
        <v>0</v>
      </c>
      <c r="L122" s="7"/>
      <c r="M122" s="7">
        <f t="shared" si="235"/>
        <v>0</v>
      </c>
      <c r="N122" s="7">
        <f t="shared" si="236"/>
        <v>0</v>
      </c>
      <c r="O122" s="27" t="e">
        <f t="shared" si="175"/>
        <v>#DIV/0!</v>
      </c>
      <c r="P122" s="28"/>
      <c r="Q122" s="15" t="s">
        <v>96</v>
      </c>
    </row>
    <row r="123" spans="1:17" ht="36" x14ac:dyDescent="0.25">
      <c r="A123" s="16" t="str">
        <f t="shared" si="174"/>
        <v>a</v>
      </c>
      <c r="B123" s="31" t="s">
        <v>116</v>
      </c>
      <c r="C123" s="32" t="s">
        <v>19</v>
      </c>
      <c r="D123" s="21">
        <f t="shared" ref="D123" si="237">D124+D132+D133+D134</f>
        <v>12444100</v>
      </c>
      <c r="E123" s="21">
        <f t="shared" ref="E123" si="238">E124+E132+E133+E134</f>
        <v>12444100</v>
      </c>
      <c r="F123" s="21">
        <f t="shared" ref="F123" si="239">F124+F132+F133+F134</f>
        <v>97194</v>
      </c>
      <c r="G123" s="21">
        <f t="shared" ref="G123" si="240">G124+G132+G133+G134</f>
        <v>12444100</v>
      </c>
      <c r="H123" s="21">
        <f t="shared" si="172"/>
        <v>0</v>
      </c>
      <c r="I123" s="24">
        <f t="shared" si="173"/>
        <v>1</v>
      </c>
      <c r="J123" s="21">
        <f t="shared" ref="J123:K123" si="241">J124+J132+J133+J134</f>
        <v>26290000</v>
      </c>
      <c r="K123" s="21">
        <f t="shared" si="241"/>
        <v>26290000</v>
      </c>
      <c r="L123" s="21">
        <f t="shared" ref="L123" si="242">L124+L132+L133+L134</f>
        <v>13845900</v>
      </c>
      <c r="M123" s="21">
        <f t="shared" ref="M123" si="243">M124+M132+M133+M134</f>
        <v>26290000</v>
      </c>
      <c r="N123" s="21">
        <f t="shared" ref="N123" si="244">N124+N132+N133+N134</f>
        <v>0</v>
      </c>
      <c r="O123" s="29">
        <f t="shared" si="175"/>
        <v>1</v>
      </c>
      <c r="P123" s="30"/>
      <c r="Q123" s="15" t="s">
        <v>97</v>
      </c>
    </row>
    <row r="124" spans="1:17" ht="18" x14ac:dyDescent="0.25">
      <c r="A124" s="16" t="str">
        <f t="shared" si="174"/>
        <v>a</v>
      </c>
      <c r="B124" s="5" t="s">
        <v>2</v>
      </c>
      <c r="C124" s="6" t="s">
        <v>3</v>
      </c>
      <c r="D124" s="7">
        <f t="shared" ref="D124:N124" si="245">D125+D126+D127+D128+D129+D130+D131</f>
        <v>12344100</v>
      </c>
      <c r="E124" s="7">
        <f t="shared" si="245"/>
        <v>12264100</v>
      </c>
      <c r="F124" s="7">
        <f t="shared" ref="F124" si="246">F125+F126+F127+F128+F129+F130+F131</f>
        <v>97194</v>
      </c>
      <c r="G124" s="21">
        <f t="shared" si="245"/>
        <v>12264100</v>
      </c>
      <c r="H124" s="21">
        <f t="shared" si="172"/>
        <v>0</v>
      </c>
      <c r="I124" s="24">
        <f t="shared" si="173"/>
        <v>1</v>
      </c>
      <c r="J124" s="7">
        <f t="shared" ref="J124:K124" si="247">J125+J126+J127+J128+J129+J130+J131</f>
        <v>25970000</v>
      </c>
      <c r="K124" s="7">
        <f t="shared" si="247"/>
        <v>25970000</v>
      </c>
      <c r="L124" s="7">
        <f t="shared" si="245"/>
        <v>13705900</v>
      </c>
      <c r="M124" s="7">
        <f t="shared" si="245"/>
        <v>25970000</v>
      </c>
      <c r="N124" s="7">
        <f t="shared" si="245"/>
        <v>0</v>
      </c>
      <c r="O124" s="27">
        <f t="shared" si="175"/>
        <v>1</v>
      </c>
      <c r="P124" s="28"/>
      <c r="Q124" s="15" t="s">
        <v>97</v>
      </c>
    </row>
    <row r="125" spans="1:17" ht="18" x14ac:dyDescent="0.25">
      <c r="A125" s="16" t="str">
        <f t="shared" si="174"/>
        <v>a</v>
      </c>
      <c r="B125" s="8" t="s">
        <v>2</v>
      </c>
      <c r="C125" s="9" t="s">
        <v>4</v>
      </c>
      <c r="D125" s="7">
        <v>9310000</v>
      </c>
      <c r="E125" s="21">
        <v>9215000</v>
      </c>
      <c r="F125" s="21"/>
      <c r="G125" s="21">
        <v>9215000</v>
      </c>
      <c r="H125" s="21">
        <f t="shared" si="172"/>
        <v>0</v>
      </c>
      <c r="I125" s="24">
        <f t="shared" si="173"/>
        <v>1</v>
      </c>
      <c r="J125" s="21">
        <v>18976000</v>
      </c>
      <c r="K125" s="21">
        <v>18961000</v>
      </c>
      <c r="L125" s="21">
        <v>9746000</v>
      </c>
      <c r="M125" s="21">
        <f t="shared" ref="M125:M134" si="248">G125+L125</f>
        <v>18961000</v>
      </c>
      <c r="N125" s="21">
        <f t="shared" ref="N125:N134" si="249">K125-M125</f>
        <v>0</v>
      </c>
      <c r="O125" s="29">
        <f t="shared" si="175"/>
        <v>1</v>
      </c>
      <c r="P125" s="30"/>
      <c r="Q125" s="15" t="s">
        <v>97</v>
      </c>
    </row>
    <row r="126" spans="1:17" ht="18" x14ac:dyDescent="0.25">
      <c r="A126" s="16" t="str">
        <f t="shared" si="174"/>
        <v>a</v>
      </c>
      <c r="B126" s="8" t="s">
        <v>2</v>
      </c>
      <c r="C126" s="9" t="s">
        <v>5</v>
      </c>
      <c r="D126" s="7">
        <v>2912000</v>
      </c>
      <c r="E126" s="21">
        <v>2861800</v>
      </c>
      <c r="F126" s="21">
        <v>97194</v>
      </c>
      <c r="G126" s="21">
        <v>2861800</v>
      </c>
      <c r="H126" s="21">
        <f t="shared" si="172"/>
        <v>0</v>
      </c>
      <c r="I126" s="24">
        <f t="shared" si="173"/>
        <v>1</v>
      </c>
      <c r="J126" s="21">
        <v>6759000</v>
      </c>
      <c r="K126" s="21">
        <v>6708800</v>
      </c>
      <c r="L126" s="21">
        <v>3847000</v>
      </c>
      <c r="M126" s="21">
        <f t="shared" si="248"/>
        <v>6708800</v>
      </c>
      <c r="N126" s="21">
        <f t="shared" si="249"/>
        <v>0</v>
      </c>
      <c r="O126" s="29">
        <f t="shared" si="175"/>
        <v>1</v>
      </c>
      <c r="P126" s="30"/>
      <c r="Q126" s="15" t="s">
        <v>97</v>
      </c>
    </row>
    <row r="127" spans="1:17" ht="18" hidden="1" x14ac:dyDescent="0.25">
      <c r="A127" s="16" t="str">
        <f t="shared" si="174"/>
        <v>b</v>
      </c>
      <c r="B127" s="8" t="s">
        <v>2</v>
      </c>
      <c r="C127" s="9" t="s">
        <v>6</v>
      </c>
      <c r="D127" s="7"/>
      <c r="E127" s="21"/>
      <c r="F127" s="21"/>
      <c r="G127" s="21"/>
      <c r="H127" s="21">
        <f t="shared" si="172"/>
        <v>0</v>
      </c>
      <c r="I127" s="24" t="e">
        <f t="shared" si="173"/>
        <v>#DIV/0!</v>
      </c>
      <c r="J127" s="21"/>
      <c r="K127" s="21"/>
      <c r="L127" s="21"/>
      <c r="M127" s="21">
        <f t="shared" si="248"/>
        <v>0</v>
      </c>
      <c r="N127" s="21">
        <f t="shared" si="249"/>
        <v>0</v>
      </c>
      <c r="O127" s="29" t="e">
        <f t="shared" si="175"/>
        <v>#DIV/0!</v>
      </c>
      <c r="P127" s="30"/>
      <c r="Q127" s="15" t="s">
        <v>97</v>
      </c>
    </row>
    <row r="128" spans="1:17" ht="18" hidden="1" x14ac:dyDescent="0.25">
      <c r="A128" s="16" t="str">
        <f t="shared" si="174"/>
        <v>b</v>
      </c>
      <c r="B128" s="8" t="s">
        <v>2</v>
      </c>
      <c r="C128" s="10" t="s">
        <v>7</v>
      </c>
      <c r="D128" s="7"/>
      <c r="E128" s="21"/>
      <c r="F128" s="21"/>
      <c r="G128" s="21"/>
      <c r="H128" s="21">
        <f t="shared" si="172"/>
        <v>0</v>
      </c>
      <c r="I128" s="24" t="e">
        <f t="shared" si="173"/>
        <v>#DIV/0!</v>
      </c>
      <c r="J128" s="21"/>
      <c r="K128" s="21"/>
      <c r="L128" s="21"/>
      <c r="M128" s="21">
        <f t="shared" si="248"/>
        <v>0</v>
      </c>
      <c r="N128" s="21">
        <f t="shared" si="249"/>
        <v>0</v>
      </c>
      <c r="O128" s="29" t="e">
        <f t="shared" si="175"/>
        <v>#DIV/0!</v>
      </c>
      <c r="P128" s="30"/>
      <c r="Q128" s="15" t="s">
        <v>97</v>
      </c>
    </row>
    <row r="129" spans="1:17" ht="18" x14ac:dyDescent="0.25">
      <c r="A129" s="16" t="str">
        <f t="shared" si="174"/>
        <v>a</v>
      </c>
      <c r="B129" s="8" t="s">
        <v>2</v>
      </c>
      <c r="C129" s="10" t="s">
        <v>8</v>
      </c>
      <c r="D129" s="7">
        <v>3000</v>
      </c>
      <c r="E129" s="21">
        <v>43200</v>
      </c>
      <c r="F129" s="21"/>
      <c r="G129" s="21">
        <v>43200</v>
      </c>
      <c r="H129" s="21">
        <f t="shared" si="172"/>
        <v>0</v>
      </c>
      <c r="I129" s="24">
        <f t="shared" si="173"/>
        <v>1</v>
      </c>
      <c r="J129" s="21">
        <v>3000</v>
      </c>
      <c r="K129" s="21">
        <v>43200</v>
      </c>
      <c r="L129" s="21"/>
      <c r="M129" s="21">
        <f t="shared" si="248"/>
        <v>43200</v>
      </c>
      <c r="N129" s="21">
        <f t="shared" si="249"/>
        <v>0</v>
      </c>
      <c r="O129" s="29">
        <f t="shared" si="175"/>
        <v>1</v>
      </c>
      <c r="P129" s="30"/>
      <c r="Q129" s="15" t="s">
        <v>97</v>
      </c>
    </row>
    <row r="130" spans="1:17" ht="18" x14ac:dyDescent="0.25">
      <c r="A130" s="16" t="str">
        <f t="shared" si="174"/>
        <v>a</v>
      </c>
      <c r="B130" s="8" t="s">
        <v>2</v>
      </c>
      <c r="C130" s="10" t="s">
        <v>9</v>
      </c>
      <c r="D130" s="7">
        <v>84000</v>
      </c>
      <c r="E130" s="21">
        <v>109000</v>
      </c>
      <c r="F130" s="21"/>
      <c r="G130" s="21">
        <v>109000</v>
      </c>
      <c r="H130" s="21">
        <f t="shared" si="172"/>
        <v>0</v>
      </c>
      <c r="I130" s="24">
        <f t="shared" si="173"/>
        <v>1</v>
      </c>
      <c r="J130" s="21">
        <v>153000</v>
      </c>
      <c r="K130" s="21">
        <v>178000</v>
      </c>
      <c r="L130" s="21">
        <v>69000</v>
      </c>
      <c r="M130" s="21">
        <f t="shared" si="248"/>
        <v>178000</v>
      </c>
      <c r="N130" s="21">
        <f t="shared" si="249"/>
        <v>0</v>
      </c>
      <c r="O130" s="29">
        <f t="shared" si="175"/>
        <v>1</v>
      </c>
      <c r="P130" s="30"/>
      <c r="Q130" s="15" t="s">
        <v>97</v>
      </c>
    </row>
    <row r="131" spans="1:17" ht="18" x14ac:dyDescent="0.25">
      <c r="A131" s="16" t="str">
        <f t="shared" si="174"/>
        <v>a</v>
      </c>
      <c r="B131" s="8" t="s">
        <v>2</v>
      </c>
      <c r="C131" s="10" t="s">
        <v>10</v>
      </c>
      <c r="D131" s="7">
        <v>35100</v>
      </c>
      <c r="E131" s="21">
        <v>35100</v>
      </c>
      <c r="F131" s="21"/>
      <c r="G131" s="21">
        <v>35100</v>
      </c>
      <c r="H131" s="21">
        <f t="shared" ref="H131:H194" si="250">E131-G131</f>
        <v>0</v>
      </c>
      <c r="I131" s="24">
        <f t="shared" ref="I131:I194" si="251">G131/E131</f>
        <v>1</v>
      </c>
      <c r="J131" s="21">
        <v>79000</v>
      </c>
      <c r="K131" s="21">
        <v>79000</v>
      </c>
      <c r="L131" s="21">
        <v>43900</v>
      </c>
      <c r="M131" s="21">
        <f t="shared" si="248"/>
        <v>79000</v>
      </c>
      <c r="N131" s="21">
        <f t="shared" si="249"/>
        <v>0</v>
      </c>
      <c r="O131" s="29">
        <f t="shared" si="175"/>
        <v>1</v>
      </c>
      <c r="P131" s="30"/>
      <c r="Q131" s="15" t="s">
        <v>97</v>
      </c>
    </row>
    <row r="132" spans="1:17" ht="18" x14ac:dyDescent="0.25">
      <c r="A132" s="16" t="str">
        <f t="shared" ref="A132:A195" si="252">IF((D132+E132+F132+G132+J132+K132+L132+M132)&gt;0,"a","b")</f>
        <v>a</v>
      </c>
      <c r="B132" s="5" t="s">
        <v>2</v>
      </c>
      <c r="C132" s="6" t="s">
        <v>11</v>
      </c>
      <c r="D132" s="7">
        <v>100000</v>
      </c>
      <c r="E132" s="7">
        <v>180000</v>
      </c>
      <c r="F132" s="7"/>
      <c r="G132" s="21">
        <v>180000</v>
      </c>
      <c r="H132" s="21">
        <f t="shared" si="250"/>
        <v>0</v>
      </c>
      <c r="I132" s="24">
        <f t="shared" si="251"/>
        <v>1</v>
      </c>
      <c r="J132" s="7">
        <v>320000</v>
      </c>
      <c r="K132" s="7">
        <v>320000</v>
      </c>
      <c r="L132" s="7">
        <v>140000</v>
      </c>
      <c r="M132" s="7">
        <f t="shared" si="248"/>
        <v>320000</v>
      </c>
      <c r="N132" s="7">
        <f t="shared" si="249"/>
        <v>0</v>
      </c>
      <c r="O132" s="27">
        <f t="shared" ref="O132:O195" si="253">M132/K132</f>
        <v>1</v>
      </c>
      <c r="P132" s="28"/>
      <c r="Q132" s="15" t="s">
        <v>97</v>
      </c>
    </row>
    <row r="133" spans="1:17" ht="18" hidden="1" x14ac:dyDescent="0.25">
      <c r="A133" s="16" t="str">
        <f t="shared" si="252"/>
        <v>b</v>
      </c>
      <c r="B133" s="5" t="s">
        <v>2</v>
      </c>
      <c r="C133" s="6" t="s">
        <v>12</v>
      </c>
      <c r="D133" s="7">
        <v>0</v>
      </c>
      <c r="E133" s="7">
        <v>0</v>
      </c>
      <c r="F133" s="7"/>
      <c r="G133" s="21"/>
      <c r="H133" s="21">
        <f t="shared" si="250"/>
        <v>0</v>
      </c>
      <c r="I133" s="24" t="e">
        <f t="shared" si="251"/>
        <v>#DIV/0!</v>
      </c>
      <c r="J133" s="7">
        <v>0</v>
      </c>
      <c r="K133" s="7">
        <v>0</v>
      </c>
      <c r="L133" s="7"/>
      <c r="M133" s="7">
        <f t="shared" si="248"/>
        <v>0</v>
      </c>
      <c r="N133" s="7">
        <f t="shared" si="249"/>
        <v>0</v>
      </c>
      <c r="O133" s="27" t="e">
        <f t="shared" si="253"/>
        <v>#DIV/0!</v>
      </c>
      <c r="P133" s="28"/>
      <c r="Q133" s="15" t="s">
        <v>97</v>
      </c>
    </row>
    <row r="134" spans="1:17" ht="18" hidden="1" x14ac:dyDescent="0.25">
      <c r="A134" s="16" t="str">
        <f t="shared" si="252"/>
        <v>b</v>
      </c>
      <c r="B134" s="5" t="s">
        <v>2</v>
      </c>
      <c r="C134" s="6" t="s">
        <v>13</v>
      </c>
      <c r="D134" s="7">
        <v>0</v>
      </c>
      <c r="E134" s="7">
        <v>0</v>
      </c>
      <c r="F134" s="7"/>
      <c r="G134" s="21"/>
      <c r="H134" s="21">
        <f t="shared" si="250"/>
        <v>0</v>
      </c>
      <c r="I134" s="24" t="e">
        <f t="shared" si="251"/>
        <v>#DIV/0!</v>
      </c>
      <c r="J134" s="7">
        <v>0</v>
      </c>
      <c r="K134" s="7">
        <v>0</v>
      </c>
      <c r="L134" s="7"/>
      <c r="M134" s="7">
        <f t="shared" si="248"/>
        <v>0</v>
      </c>
      <c r="N134" s="7">
        <f t="shared" si="249"/>
        <v>0</v>
      </c>
      <c r="O134" s="27" t="e">
        <f t="shared" si="253"/>
        <v>#DIV/0!</v>
      </c>
      <c r="P134" s="28"/>
      <c r="Q134" s="15" t="s">
        <v>97</v>
      </c>
    </row>
    <row r="135" spans="1:17" ht="72" customHeight="1" x14ac:dyDescent="0.25">
      <c r="A135" s="16" t="str">
        <f t="shared" si="252"/>
        <v>a</v>
      </c>
      <c r="B135" s="31" t="s">
        <v>117</v>
      </c>
      <c r="C135" s="32" t="s">
        <v>20</v>
      </c>
      <c r="D135" s="21">
        <f t="shared" ref="D135" si="254">D136+D144+D145+D146</f>
        <v>539600</v>
      </c>
      <c r="E135" s="21">
        <f t="shared" ref="E135" si="255">E136+E144+E145+E146</f>
        <v>539600</v>
      </c>
      <c r="F135" s="21">
        <f t="shared" ref="F135" si="256">F136+F144+F145+F146</f>
        <v>495</v>
      </c>
      <c r="G135" s="21">
        <f t="shared" ref="G135" si="257">G136+G144+G145+G146</f>
        <v>539065</v>
      </c>
      <c r="H135" s="21">
        <f t="shared" si="250"/>
        <v>535</v>
      </c>
      <c r="I135" s="24">
        <f t="shared" si="251"/>
        <v>0.99900852483320979</v>
      </c>
      <c r="J135" s="33">
        <f t="shared" ref="J135:K135" si="258">J136+J144+J145+J146</f>
        <v>1100000</v>
      </c>
      <c r="K135" s="33">
        <f t="shared" si="258"/>
        <v>1100000</v>
      </c>
      <c r="L135" s="21">
        <f t="shared" ref="L135" si="259">L136+L144+L145+L146</f>
        <v>560440</v>
      </c>
      <c r="M135" s="21">
        <f t="shared" ref="M135" si="260">M136+M144+M145+M146</f>
        <v>1099505</v>
      </c>
      <c r="N135" s="21">
        <f t="shared" ref="N135" si="261">N136+N144+N145+N146</f>
        <v>495</v>
      </c>
      <c r="O135" s="29">
        <f t="shared" si="253"/>
        <v>0.99955000000000005</v>
      </c>
      <c r="P135" s="30"/>
      <c r="Q135" s="15" t="s">
        <v>100</v>
      </c>
    </row>
    <row r="136" spans="1:17" ht="18" x14ac:dyDescent="0.25">
      <c r="A136" s="16" t="str">
        <f t="shared" si="252"/>
        <v>a</v>
      </c>
      <c r="B136" s="5" t="s">
        <v>2</v>
      </c>
      <c r="C136" s="6" t="s">
        <v>3</v>
      </c>
      <c r="D136" s="7">
        <f t="shared" ref="D136:N136" si="262">D137+D138+D139+D140+D141+D142+D143</f>
        <v>532600</v>
      </c>
      <c r="E136" s="7">
        <f t="shared" si="262"/>
        <v>532600</v>
      </c>
      <c r="F136" s="7">
        <f t="shared" ref="F136" si="263">F137+F138+F139+F140+F141+F142+F143</f>
        <v>495</v>
      </c>
      <c r="G136" s="21">
        <f t="shared" si="262"/>
        <v>532065</v>
      </c>
      <c r="H136" s="21">
        <f t="shared" si="250"/>
        <v>535</v>
      </c>
      <c r="I136" s="24">
        <f t="shared" si="251"/>
        <v>0.99899549380398045</v>
      </c>
      <c r="J136" s="7">
        <f t="shared" ref="J136:K136" si="264">J137+J138+J139+J140+J141+J142+J143</f>
        <v>1088000</v>
      </c>
      <c r="K136" s="7">
        <f t="shared" si="264"/>
        <v>1088000</v>
      </c>
      <c r="L136" s="7">
        <f t="shared" si="262"/>
        <v>555440</v>
      </c>
      <c r="M136" s="7">
        <f t="shared" si="262"/>
        <v>1087505</v>
      </c>
      <c r="N136" s="7">
        <f t="shared" si="262"/>
        <v>495</v>
      </c>
      <c r="O136" s="27">
        <f t="shared" si="253"/>
        <v>0.99954503676470585</v>
      </c>
      <c r="P136" s="28"/>
      <c r="Q136" s="15" t="s">
        <v>100</v>
      </c>
    </row>
    <row r="137" spans="1:17" ht="18" x14ac:dyDescent="0.25">
      <c r="A137" s="16" t="str">
        <f t="shared" si="252"/>
        <v>a</v>
      </c>
      <c r="B137" s="8" t="s">
        <v>2</v>
      </c>
      <c r="C137" s="9" t="s">
        <v>4</v>
      </c>
      <c r="D137" s="21">
        <v>403000</v>
      </c>
      <c r="E137" s="21">
        <v>399000</v>
      </c>
      <c r="F137" s="21"/>
      <c r="G137" s="21">
        <v>399000</v>
      </c>
      <c r="H137" s="21">
        <f t="shared" si="250"/>
        <v>0</v>
      </c>
      <c r="I137" s="24">
        <f t="shared" si="251"/>
        <v>1</v>
      </c>
      <c r="J137" s="34">
        <v>806000</v>
      </c>
      <c r="K137" s="34">
        <v>802000</v>
      </c>
      <c r="L137" s="21">
        <v>403000</v>
      </c>
      <c r="M137" s="21">
        <f>G137+L137</f>
        <v>802000</v>
      </c>
      <c r="N137" s="21">
        <f>K137-M137</f>
        <v>0</v>
      </c>
      <c r="O137" s="29">
        <f t="shared" si="253"/>
        <v>1</v>
      </c>
      <c r="P137" s="30"/>
      <c r="Q137" s="15" t="s">
        <v>100</v>
      </c>
    </row>
    <row r="138" spans="1:17" ht="18" x14ac:dyDescent="0.25">
      <c r="A138" s="16" t="str">
        <f t="shared" si="252"/>
        <v>a</v>
      </c>
      <c r="B138" s="8" t="s">
        <v>2</v>
      </c>
      <c r="C138" s="9" t="s">
        <v>5</v>
      </c>
      <c r="D138" s="21">
        <v>120100</v>
      </c>
      <c r="E138" s="21">
        <v>120100</v>
      </c>
      <c r="F138" s="21">
        <v>495</v>
      </c>
      <c r="G138" s="21">
        <v>119565</v>
      </c>
      <c r="H138" s="21">
        <f t="shared" si="250"/>
        <v>535</v>
      </c>
      <c r="I138" s="24">
        <f t="shared" si="251"/>
        <v>0.99554537885095751</v>
      </c>
      <c r="J138" s="34">
        <v>261000</v>
      </c>
      <c r="K138" s="34">
        <v>261000</v>
      </c>
      <c r="L138" s="21">
        <v>140940</v>
      </c>
      <c r="M138" s="21">
        <f t="shared" ref="M138:M146" si="265">G138+L138</f>
        <v>260505</v>
      </c>
      <c r="N138" s="21">
        <f t="shared" ref="N138:N146" si="266">K138-M138</f>
        <v>495</v>
      </c>
      <c r="O138" s="29">
        <f t="shared" si="253"/>
        <v>0.99810344827586206</v>
      </c>
      <c r="P138" s="30"/>
      <c r="Q138" s="15" t="s">
        <v>100</v>
      </c>
    </row>
    <row r="139" spans="1:17" ht="18" hidden="1" x14ac:dyDescent="0.25">
      <c r="A139" s="16" t="str">
        <f t="shared" si="252"/>
        <v>b</v>
      </c>
      <c r="B139" s="8" t="s">
        <v>2</v>
      </c>
      <c r="C139" s="9" t="s">
        <v>6</v>
      </c>
      <c r="D139" s="21">
        <v>0</v>
      </c>
      <c r="E139" s="21">
        <v>0</v>
      </c>
      <c r="F139" s="21"/>
      <c r="G139" s="21"/>
      <c r="H139" s="21">
        <f t="shared" si="250"/>
        <v>0</v>
      </c>
      <c r="I139" s="24" t="e">
        <f t="shared" si="251"/>
        <v>#DIV/0!</v>
      </c>
      <c r="J139" s="34">
        <v>0</v>
      </c>
      <c r="K139" s="34">
        <v>0</v>
      </c>
      <c r="L139" s="21"/>
      <c r="M139" s="21">
        <f t="shared" si="265"/>
        <v>0</v>
      </c>
      <c r="N139" s="21">
        <f t="shared" si="266"/>
        <v>0</v>
      </c>
      <c r="O139" s="29" t="e">
        <f t="shared" si="253"/>
        <v>#DIV/0!</v>
      </c>
      <c r="P139" s="30"/>
      <c r="Q139" s="15" t="s">
        <v>100</v>
      </c>
    </row>
    <row r="140" spans="1:17" ht="18" hidden="1" x14ac:dyDescent="0.25">
      <c r="A140" s="16" t="str">
        <f t="shared" si="252"/>
        <v>b</v>
      </c>
      <c r="B140" s="8" t="s">
        <v>2</v>
      </c>
      <c r="C140" s="10" t="s">
        <v>7</v>
      </c>
      <c r="D140" s="21">
        <v>0</v>
      </c>
      <c r="E140" s="21">
        <v>0</v>
      </c>
      <c r="F140" s="21"/>
      <c r="G140" s="21"/>
      <c r="H140" s="21">
        <f t="shared" si="250"/>
        <v>0</v>
      </c>
      <c r="I140" s="24" t="e">
        <f t="shared" si="251"/>
        <v>#DIV/0!</v>
      </c>
      <c r="J140" s="34">
        <v>0</v>
      </c>
      <c r="K140" s="34">
        <v>0</v>
      </c>
      <c r="L140" s="21"/>
      <c r="M140" s="21">
        <f t="shared" si="265"/>
        <v>0</v>
      </c>
      <c r="N140" s="21">
        <f t="shared" si="266"/>
        <v>0</v>
      </c>
      <c r="O140" s="29" t="e">
        <f t="shared" si="253"/>
        <v>#DIV/0!</v>
      </c>
      <c r="P140" s="30"/>
      <c r="Q140" s="15" t="s">
        <v>100</v>
      </c>
    </row>
    <row r="141" spans="1:17" ht="18" hidden="1" x14ac:dyDescent="0.25">
      <c r="A141" s="16" t="str">
        <f t="shared" si="252"/>
        <v>b</v>
      </c>
      <c r="B141" s="8" t="s">
        <v>2</v>
      </c>
      <c r="C141" s="10" t="s">
        <v>8</v>
      </c>
      <c r="D141" s="21">
        <v>0</v>
      </c>
      <c r="E141" s="21">
        <v>0</v>
      </c>
      <c r="F141" s="21"/>
      <c r="G141" s="21"/>
      <c r="H141" s="21">
        <f t="shared" si="250"/>
        <v>0</v>
      </c>
      <c r="I141" s="24" t="e">
        <f t="shared" si="251"/>
        <v>#DIV/0!</v>
      </c>
      <c r="J141" s="34">
        <v>0</v>
      </c>
      <c r="K141" s="34">
        <v>0</v>
      </c>
      <c r="L141" s="21"/>
      <c r="M141" s="21">
        <f t="shared" si="265"/>
        <v>0</v>
      </c>
      <c r="N141" s="21">
        <f t="shared" si="266"/>
        <v>0</v>
      </c>
      <c r="O141" s="29" t="e">
        <f t="shared" si="253"/>
        <v>#DIV/0!</v>
      </c>
      <c r="P141" s="30"/>
      <c r="Q141" s="15" t="s">
        <v>100</v>
      </c>
    </row>
    <row r="142" spans="1:17" ht="18" x14ac:dyDescent="0.25">
      <c r="A142" s="16" t="str">
        <f t="shared" si="252"/>
        <v>a</v>
      </c>
      <c r="B142" s="8" t="s">
        <v>2</v>
      </c>
      <c r="C142" s="10" t="s">
        <v>9</v>
      </c>
      <c r="D142" s="21">
        <v>5500</v>
      </c>
      <c r="E142" s="21">
        <v>9500</v>
      </c>
      <c r="F142" s="21"/>
      <c r="G142" s="21">
        <v>9500</v>
      </c>
      <c r="H142" s="21">
        <f t="shared" si="250"/>
        <v>0</v>
      </c>
      <c r="I142" s="24">
        <f t="shared" si="251"/>
        <v>1</v>
      </c>
      <c r="J142" s="34">
        <v>13000</v>
      </c>
      <c r="K142" s="34">
        <v>17000</v>
      </c>
      <c r="L142" s="21">
        <v>7500</v>
      </c>
      <c r="M142" s="21">
        <f t="shared" si="265"/>
        <v>17000</v>
      </c>
      <c r="N142" s="21">
        <f t="shared" si="266"/>
        <v>0</v>
      </c>
      <c r="O142" s="29">
        <f t="shared" si="253"/>
        <v>1</v>
      </c>
      <c r="P142" s="30"/>
      <c r="Q142" s="15" t="s">
        <v>100</v>
      </c>
    </row>
    <row r="143" spans="1:17" ht="18" x14ac:dyDescent="0.25">
      <c r="A143" s="16" t="str">
        <f t="shared" si="252"/>
        <v>a</v>
      </c>
      <c r="B143" s="8" t="s">
        <v>2</v>
      </c>
      <c r="C143" s="10" t="s">
        <v>10</v>
      </c>
      <c r="D143" s="21">
        <v>4000</v>
      </c>
      <c r="E143" s="21">
        <v>4000</v>
      </c>
      <c r="F143" s="21"/>
      <c r="G143" s="21">
        <v>4000</v>
      </c>
      <c r="H143" s="21">
        <f t="shared" si="250"/>
        <v>0</v>
      </c>
      <c r="I143" s="24">
        <f t="shared" si="251"/>
        <v>1</v>
      </c>
      <c r="J143" s="34">
        <v>8000</v>
      </c>
      <c r="K143" s="34">
        <v>8000</v>
      </c>
      <c r="L143" s="21">
        <v>4000</v>
      </c>
      <c r="M143" s="21">
        <f t="shared" si="265"/>
        <v>8000</v>
      </c>
      <c r="N143" s="21">
        <f t="shared" si="266"/>
        <v>0</v>
      </c>
      <c r="O143" s="29">
        <f t="shared" si="253"/>
        <v>1</v>
      </c>
      <c r="P143" s="30"/>
      <c r="Q143" s="15" t="s">
        <v>100</v>
      </c>
    </row>
    <row r="144" spans="1:17" ht="18" x14ac:dyDescent="0.25">
      <c r="A144" s="16" t="str">
        <f t="shared" si="252"/>
        <v>a</v>
      </c>
      <c r="B144" s="8" t="s">
        <v>2</v>
      </c>
      <c r="C144" s="6" t="s">
        <v>11</v>
      </c>
      <c r="D144" s="7">
        <v>7000</v>
      </c>
      <c r="E144" s="7">
        <v>7000</v>
      </c>
      <c r="F144" s="7"/>
      <c r="G144" s="21">
        <v>7000</v>
      </c>
      <c r="H144" s="21">
        <f t="shared" si="250"/>
        <v>0</v>
      </c>
      <c r="I144" s="24">
        <f t="shared" si="251"/>
        <v>1</v>
      </c>
      <c r="J144" s="7">
        <v>12000</v>
      </c>
      <c r="K144" s="7">
        <v>12000</v>
      </c>
      <c r="L144" s="7">
        <v>5000</v>
      </c>
      <c r="M144" s="7">
        <f t="shared" si="265"/>
        <v>12000</v>
      </c>
      <c r="N144" s="7">
        <f t="shared" si="266"/>
        <v>0</v>
      </c>
      <c r="O144" s="27">
        <f t="shared" si="253"/>
        <v>1</v>
      </c>
      <c r="P144" s="28"/>
      <c r="Q144" s="15" t="s">
        <v>100</v>
      </c>
    </row>
    <row r="145" spans="1:17" ht="18" hidden="1" x14ac:dyDescent="0.25">
      <c r="A145" s="16" t="str">
        <f t="shared" si="252"/>
        <v>b</v>
      </c>
      <c r="B145" s="8" t="s">
        <v>2</v>
      </c>
      <c r="C145" s="6" t="s">
        <v>12</v>
      </c>
      <c r="D145" s="7">
        <v>0</v>
      </c>
      <c r="E145" s="7">
        <v>0</v>
      </c>
      <c r="F145" s="7"/>
      <c r="G145" s="21"/>
      <c r="H145" s="21">
        <f t="shared" si="250"/>
        <v>0</v>
      </c>
      <c r="I145" s="24" t="e">
        <f t="shared" si="251"/>
        <v>#DIV/0!</v>
      </c>
      <c r="J145" s="7">
        <v>0</v>
      </c>
      <c r="K145" s="7">
        <v>0</v>
      </c>
      <c r="L145" s="7"/>
      <c r="M145" s="7">
        <f t="shared" si="265"/>
        <v>0</v>
      </c>
      <c r="N145" s="7">
        <f t="shared" si="266"/>
        <v>0</v>
      </c>
      <c r="O145" s="27" t="e">
        <f t="shared" si="253"/>
        <v>#DIV/0!</v>
      </c>
      <c r="P145" s="28"/>
      <c r="Q145" s="15" t="s">
        <v>100</v>
      </c>
    </row>
    <row r="146" spans="1:17" ht="18" hidden="1" x14ac:dyDescent="0.25">
      <c r="A146" s="16" t="str">
        <f t="shared" si="252"/>
        <v>b</v>
      </c>
      <c r="B146" s="8" t="s">
        <v>2</v>
      </c>
      <c r="C146" s="6" t="s">
        <v>13</v>
      </c>
      <c r="D146" s="7">
        <v>0</v>
      </c>
      <c r="E146" s="7">
        <v>0</v>
      </c>
      <c r="F146" s="7"/>
      <c r="G146" s="21"/>
      <c r="H146" s="21">
        <f t="shared" si="250"/>
        <v>0</v>
      </c>
      <c r="I146" s="24" t="e">
        <f t="shared" si="251"/>
        <v>#DIV/0!</v>
      </c>
      <c r="J146" s="7">
        <v>0</v>
      </c>
      <c r="K146" s="7">
        <v>0</v>
      </c>
      <c r="L146" s="7"/>
      <c r="M146" s="7">
        <f t="shared" si="265"/>
        <v>0</v>
      </c>
      <c r="N146" s="7">
        <f t="shared" si="266"/>
        <v>0</v>
      </c>
      <c r="O146" s="27" t="e">
        <f t="shared" si="253"/>
        <v>#DIV/0!</v>
      </c>
      <c r="P146" s="28"/>
      <c r="Q146" s="15" t="s">
        <v>100</v>
      </c>
    </row>
    <row r="147" spans="1:17" ht="36" x14ac:dyDescent="0.25">
      <c r="A147" s="16" t="str">
        <f t="shared" si="252"/>
        <v>a</v>
      </c>
      <c r="B147" s="31" t="s">
        <v>118</v>
      </c>
      <c r="C147" s="32" t="s">
        <v>21</v>
      </c>
      <c r="D147" s="21">
        <f t="shared" ref="D147" si="267">D148+D156+D157+D158</f>
        <v>1375000</v>
      </c>
      <c r="E147" s="21">
        <f t="shared" ref="E147" si="268">E148+E156+E157+E158</f>
        <v>1375000</v>
      </c>
      <c r="F147" s="21">
        <f t="shared" ref="F147" si="269">F148+F156+F157+F158</f>
        <v>900</v>
      </c>
      <c r="G147" s="21">
        <f t="shared" ref="G147" si="270">G148+G156+G157+G158</f>
        <v>1240769</v>
      </c>
      <c r="H147" s="21">
        <f t="shared" si="250"/>
        <v>134231</v>
      </c>
      <c r="I147" s="24">
        <f t="shared" si="251"/>
        <v>0.90237745454545459</v>
      </c>
      <c r="J147" s="33">
        <f t="shared" ref="J147:K147" si="271">J148+J156+J157+J158</f>
        <v>2600000</v>
      </c>
      <c r="K147" s="33">
        <f t="shared" si="271"/>
        <v>2600000</v>
      </c>
      <c r="L147" s="21">
        <f t="shared" ref="L147" si="272">L148+L156+L157+L158</f>
        <v>1228900</v>
      </c>
      <c r="M147" s="21">
        <f t="shared" ref="M147" si="273">M148+M156+M157+M158</f>
        <v>2469669</v>
      </c>
      <c r="N147" s="21">
        <f t="shared" ref="N147" si="274">N148+N156+N157+N158</f>
        <v>130331</v>
      </c>
      <c r="O147" s="29">
        <f t="shared" si="253"/>
        <v>0.94987269230769233</v>
      </c>
      <c r="P147" s="30"/>
      <c r="Q147" s="15" t="s">
        <v>101</v>
      </c>
    </row>
    <row r="148" spans="1:17" ht="18" x14ac:dyDescent="0.25">
      <c r="A148" s="16" t="str">
        <f t="shared" si="252"/>
        <v>a</v>
      </c>
      <c r="B148" s="5" t="s">
        <v>2</v>
      </c>
      <c r="C148" s="6" t="s">
        <v>3</v>
      </c>
      <c r="D148" s="7">
        <f t="shared" ref="D148:N148" si="275">D149+D150+D151+D152+D153+D154+D155</f>
        <v>1360000</v>
      </c>
      <c r="E148" s="7">
        <f t="shared" si="275"/>
        <v>1360000</v>
      </c>
      <c r="F148" s="7">
        <f t="shared" ref="F148" si="276">F149+F150+F151+F152+F153+F154+F155</f>
        <v>900</v>
      </c>
      <c r="G148" s="21">
        <f t="shared" si="275"/>
        <v>1225769</v>
      </c>
      <c r="H148" s="21">
        <f t="shared" si="250"/>
        <v>134231</v>
      </c>
      <c r="I148" s="24">
        <f t="shared" si="251"/>
        <v>0.90130073529411769</v>
      </c>
      <c r="J148" s="7">
        <f t="shared" ref="J148:K148" si="277">J149+J150+J151+J152+J153+J154+J155</f>
        <v>2585000</v>
      </c>
      <c r="K148" s="7">
        <f t="shared" si="277"/>
        <v>2585000</v>
      </c>
      <c r="L148" s="7">
        <f t="shared" si="275"/>
        <v>1228900</v>
      </c>
      <c r="M148" s="7">
        <f t="shared" si="275"/>
        <v>2454669</v>
      </c>
      <c r="N148" s="7">
        <f t="shared" si="275"/>
        <v>130331</v>
      </c>
      <c r="O148" s="27">
        <f t="shared" si="253"/>
        <v>0.94958181818181819</v>
      </c>
      <c r="P148" s="28"/>
      <c r="Q148" s="15" t="s">
        <v>101</v>
      </c>
    </row>
    <row r="149" spans="1:17" ht="18" x14ac:dyDescent="0.25">
      <c r="A149" s="16" t="str">
        <f t="shared" si="252"/>
        <v>a</v>
      </c>
      <c r="B149" s="8" t="s">
        <v>2</v>
      </c>
      <c r="C149" s="9" t="s">
        <v>4</v>
      </c>
      <c r="D149" s="21">
        <v>720000</v>
      </c>
      <c r="E149" s="21">
        <v>720000</v>
      </c>
      <c r="F149" s="21"/>
      <c r="G149" s="21">
        <v>652666</v>
      </c>
      <c r="H149" s="21">
        <f t="shared" si="250"/>
        <v>67334</v>
      </c>
      <c r="I149" s="24">
        <f t="shared" si="251"/>
        <v>0.90648055555555551</v>
      </c>
      <c r="J149" s="34">
        <v>1440000</v>
      </c>
      <c r="K149" s="34">
        <v>1440000</v>
      </c>
      <c r="L149" s="21">
        <v>657600</v>
      </c>
      <c r="M149" s="21">
        <f t="shared" ref="M149:M158" si="278">G149+L149</f>
        <v>1310266</v>
      </c>
      <c r="N149" s="21">
        <f t="shared" ref="N149:N158" si="279">K149-M149</f>
        <v>129734</v>
      </c>
      <c r="O149" s="29">
        <f t="shared" si="253"/>
        <v>0.90990694444444442</v>
      </c>
      <c r="P149" s="30"/>
      <c r="Q149" s="15" t="s">
        <v>101</v>
      </c>
    </row>
    <row r="150" spans="1:17" ht="18" x14ac:dyDescent="0.25">
      <c r="A150" s="16" t="str">
        <f t="shared" si="252"/>
        <v>a</v>
      </c>
      <c r="B150" s="8" t="s">
        <v>2</v>
      </c>
      <c r="C150" s="9" t="s">
        <v>5</v>
      </c>
      <c r="D150" s="21">
        <v>620000</v>
      </c>
      <c r="E150" s="21">
        <v>620000</v>
      </c>
      <c r="F150" s="21">
        <v>900</v>
      </c>
      <c r="G150" s="21">
        <v>555278</v>
      </c>
      <c r="H150" s="21">
        <f t="shared" si="250"/>
        <v>64722</v>
      </c>
      <c r="I150" s="24">
        <f t="shared" si="251"/>
        <v>0.89560967741935482</v>
      </c>
      <c r="J150" s="34">
        <v>1109000</v>
      </c>
      <c r="K150" s="34">
        <v>1109000</v>
      </c>
      <c r="L150" s="21">
        <v>553300</v>
      </c>
      <c r="M150" s="21">
        <f t="shared" si="278"/>
        <v>1108578</v>
      </c>
      <c r="N150" s="21">
        <f t="shared" si="279"/>
        <v>422</v>
      </c>
      <c r="O150" s="29">
        <f t="shared" si="253"/>
        <v>0.99961947700631204</v>
      </c>
      <c r="P150" s="30"/>
      <c r="Q150" s="15" t="s">
        <v>101</v>
      </c>
    </row>
    <row r="151" spans="1:17" ht="18" hidden="1" x14ac:dyDescent="0.25">
      <c r="A151" s="16" t="str">
        <f t="shared" si="252"/>
        <v>b</v>
      </c>
      <c r="B151" s="8" t="s">
        <v>2</v>
      </c>
      <c r="C151" s="9" t="s">
        <v>6</v>
      </c>
      <c r="D151" s="21">
        <v>0</v>
      </c>
      <c r="E151" s="21">
        <v>0</v>
      </c>
      <c r="F151" s="21"/>
      <c r="G151" s="21"/>
      <c r="H151" s="21">
        <f t="shared" si="250"/>
        <v>0</v>
      </c>
      <c r="I151" s="24" t="e">
        <f t="shared" si="251"/>
        <v>#DIV/0!</v>
      </c>
      <c r="J151" s="34">
        <v>0</v>
      </c>
      <c r="K151" s="34">
        <v>0</v>
      </c>
      <c r="L151" s="21"/>
      <c r="M151" s="21">
        <f t="shared" si="278"/>
        <v>0</v>
      </c>
      <c r="N151" s="21">
        <f t="shared" si="279"/>
        <v>0</v>
      </c>
      <c r="O151" s="29" t="e">
        <f t="shared" si="253"/>
        <v>#DIV/0!</v>
      </c>
      <c r="P151" s="30"/>
      <c r="Q151" s="15" t="s">
        <v>101</v>
      </c>
    </row>
    <row r="152" spans="1:17" ht="18" hidden="1" x14ac:dyDescent="0.25">
      <c r="A152" s="16" t="str">
        <f t="shared" si="252"/>
        <v>b</v>
      </c>
      <c r="B152" s="8" t="s">
        <v>2</v>
      </c>
      <c r="C152" s="10" t="s">
        <v>7</v>
      </c>
      <c r="D152" s="21">
        <v>0</v>
      </c>
      <c r="E152" s="21">
        <v>0</v>
      </c>
      <c r="F152" s="21"/>
      <c r="G152" s="21"/>
      <c r="H152" s="21">
        <f t="shared" si="250"/>
        <v>0</v>
      </c>
      <c r="I152" s="24" t="e">
        <f t="shared" si="251"/>
        <v>#DIV/0!</v>
      </c>
      <c r="J152" s="34">
        <v>0</v>
      </c>
      <c r="K152" s="34">
        <v>0</v>
      </c>
      <c r="L152" s="21"/>
      <c r="M152" s="21">
        <f t="shared" si="278"/>
        <v>0</v>
      </c>
      <c r="N152" s="21">
        <f t="shared" si="279"/>
        <v>0</v>
      </c>
      <c r="O152" s="29" t="e">
        <f t="shared" si="253"/>
        <v>#DIV/0!</v>
      </c>
      <c r="P152" s="30"/>
      <c r="Q152" s="15" t="s">
        <v>101</v>
      </c>
    </row>
    <row r="153" spans="1:17" ht="18" hidden="1" x14ac:dyDescent="0.25">
      <c r="A153" s="16" t="str">
        <f t="shared" si="252"/>
        <v>b</v>
      </c>
      <c r="B153" s="8" t="s">
        <v>2</v>
      </c>
      <c r="C153" s="10" t="s">
        <v>8</v>
      </c>
      <c r="D153" s="21">
        <v>0</v>
      </c>
      <c r="E153" s="21">
        <v>0</v>
      </c>
      <c r="F153" s="21"/>
      <c r="G153" s="21"/>
      <c r="H153" s="21">
        <f t="shared" si="250"/>
        <v>0</v>
      </c>
      <c r="I153" s="24" t="e">
        <f t="shared" si="251"/>
        <v>#DIV/0!</v>
      </c>
      <c r="J153" s="34">
        <v>0</v>
      </c>
      <c r="K153" s="34">
        <v>0</v>
      </c>
      <c r="L153" s="21"/>
      <c r="M153" s="21">
        <f t="shared" si="278"/>
        <v>0</v>
      </c>
      <c r="N153" s="21">
        <f t="shared" si="279"/>
        <v>0</v>
      </c>
      <c r="O153" s="29" t="e">
        <f t="shared" si="253"/>
        <v>#DIV/0!</v>
      </c>
      <c r="P153" s="30"/>
      <c r="Q153" s="15" t="s">
        <v>101</v>
      </c>
    </row>
    <row r="154" spans="1:17" ht="18" x14ac:dyDescent="0.25">
      <c r="A154" s="16" t="str">
        <f t="shared" si="252"/>
        <v>a</v>
      </c>
      <c r="B154" s="8" t="s">
        <v>2</v>
      </c>
      <c r="C154" s="10" t="s">
        <v>9</v>
      </c>
      <c r="D154" s="21">
        <v>12000</v>
      </c>
      <c r="E154" s="21">
        <v>12000</v>
      </c>
      <c r="F154" s="21"/>
      <c r="G154" s="21">
        <v>12000</v>
      </c>
      <c r="H154" s="21">
        <f t="shared" si="250"/>
        <v>0</v>
      </c>
      <c r="I154" s="24">
        <f t="shared" si="251"/>
        <v>1</v>
      </c>
      <c r="J154" s="34">
        <v>24000</v>
      </c>
      <c r="K154" s="34">
        <v>24000</v>
      </c>
      <c r="L154" s="21">
        <v>12000</v>
      </c>
      <c r="M154" s="21">
        <f t="shared" si="278"/>
        <v>24000</v>
      </c>
      <c r="N154" s="21">
        <f t="shared" si="279"/>
        <v>0</v>
      </c>
      <c r="O154" s="29">
        <f t="shared" si="253"/>
        <v>1</v>
      </c>
      <c r="P154" s="30"/>
      <c r="Q154" s="15" t="s">
        <v>101</v>
      </c>
    </row>
    <row r="155" spans="1:17" ht="18" x14ac:dyDescent="0.25">
      <c r="A155" s="16" t="str">
        <f t="shared" si="252"/>
        <v>a</v>
      </c>
      <c r="B155" s="8" t="s">
        <v>2</v>
      </c>
      <c r="C155" s="10" t="s">
        <v>10</v>
      </c>
      <c r="D155" s="21">
        <v>8000</v>
      </c>
      <c r="E155" s="21">
        <v>8000</v>
      </c>
      <c r="F155" s="21"/>
      <c r="G155" s="21">
        <v>5825</v>
      </c>
      <c r="H155" s="21">
        <f t="shared" si="250"/>
        <v>2175</v>
      </c>
      <c r="I155" s="24">
        <f t="shared" si="251"/>
        <v>0.72812500000000002</v>
      </c>
      <c r="J155" s="34">
        <v>12000</v>
      </c>
      <c r="K155" s="34">
        <v>12000</v>
      </c>
      <c r="L155" s="21">
        <v>6000</v>
      </c>
      <c r="M155" s="21">
        <f t="shared" si="278"/>
        <v>11825</v>
      </c>
      <c r="N155" s="21">
        <f t="shared" si="279"/>
        <v>175</v>
      </c>
      <c r="O155" s="29">
        <f t="shared" si="253"/>
        <v>0.98541666666666672</v>
      </c>
      <c r="P155" s="30"/>
      <c r="Q155" s="15" t="s">
        <v>101</v>
      </c>
    </row>
    <row r="156" spans="1:17" ht="18" x14ac:dyDescent="0.25">
      <c r="A156" s="16" t="str">
        <f t="shared" si="252"/>
        <v>a</v>
      </c>
      <c r="B156" s="8" t="s">
        <v>2</v>
      </c>
      <c r="C156" s="6" t="s">
        <v>11</v>
      </c>
      <c r="D156" s="7">
        <v>15000</v>
      </c>
      <c r="E156" s="7">
        <v>15000</v>
      </c>
      <c r="F156" s="7"/>
      <c r="G156" s="21">
        <v>15000</v>
      </c>
      <c r="H156" s="21">
        <f t="shared" si="250"/>
        <v>0</v>
      </c>
      <c r="I156" s="24">
        <f t="shared" si="251"/>
        <v>1</v>
      </c>
      <c r="J156" s="7">
        <v>15000</v>
      </c>
      <c r="K156" s="7">
        <v>15000</v>
      </c>
      <c r="L156" s="7"/>
      <c r="M156" s="7">
        <f t="shared" si="278"/>
        <v>15000</v>
      </c>
      <c r="N156" s="7">
        <f t="shared" si="279"/>
        <v>0</v>
      </c>
      <c r="O156" s="27">
        <f t="shared" si="253"/>
        <v>1</v>
      </c>
      <c r="P156" s="28"/>
      <c r="Q156" s="15" t="s">
        <v>101</v>
      </c>
    </row>
    <row r="157" spans="1:17" ht="18" hidden="1" x14ac:dyDescent="0.25">
      <c r="A157" s="16" t="str">
        <f t="shared" si="252"/>
        <v>b</v>
      </c>
      <c r="B157" s="8" t="s">
        <v>2</v>
      </c>
      <c r="C157" s="6" t="s">
        <v>12</v>
      </c>
      <c r="D157" s="7">
        <v>0</v>
      </c>
      <c r="E157" s="7">
        <v>0</v>
      </c>
      <c r="F157" s="7"/>
      <c r="G157" s="21"/>
      <c r="H157" s="21">
        <f t="shared" si="250"/>
        <v>0</v>
      </c>
      <c r="I157" s="24" t="e">
        <f t="shared" si="251"/>
        <v>#DIV/0!</v>
      </c>
      <c r="J157" s="7">
        <v>0</v>
      </c>
      <c r="K157" s="7">
        <v>0</v>
      </c>
      <c r="L157" s="7"/>
      <c r="M157" s="7">
        <f t="shared" si="278"/>
        <v>0</v>
      </c>
      <c r="N157" s="7">
        <f t="shared" si="279"/>
        <v>0</v>
      </c>
      <c r="O157" s="27" t="e">
        <f t="shared" si="253"/>
        <v>#DIV/0!</v>
      </c>
      <c r="P157" s="28"/>
      <c r="Q157" s="15" t="s">
        <v>101</v>
      </c>
    </row>
    <row r="158" spans="1:17" ht="18" hidden="1" x14ac:dyDescent="0.25">
      <c r="A158" s="16" t="str">
        <f t="shared" si="252"/>
        <v>b</v>
      </c>
      <c r="B158" s="8" t="s">
        <v>2</v>
      </c>
      <c r="C158" s="6" t="s">
        <v>13</v>
      </c>
      <c r="D158" s="7">
        <v>0</v>
      </c>
      <c r="E158" s="7">
        <v>0</v>
      </c>
      <c r="F158" s="7"/>
      <c r="G158" s="21"/>
      <c r="H158" s="21">
        <f t="shared" si="250"/>
        <v>0</v>
      </c>
      <c r="I158" s="24" t="e">
        <f t="shared" si="251"/>
        <v>#DIV/0!</v>
      </c>
      <c r="J158" s="7">
        <v>0</v>
      </c>
      <c r="K158" s="7">
        <v>0</v>
      </c>
      <c r="L158" s="7"/>
      <c r="M158" s="7">
        <f t="shared" si="278"/>
        <v>0</v>
      </c>
      <c r="N158" s="7">
        <f t="shared" si="279"/>
        <v>0</v>
      </c>
      <c r="O158" s="27" t="e">
        <f t="shared" si="253"/>
        <v>#DIV/0!</v>
      </c>
      <c r="P158" s="28"/>
      <c r="Q158" s="15" t="s">
        <v>101</v>
      </c>
    </row>
    <row r="159" spans="1:17" ht="18" x14ac:dyDescent="0.25">
      <c r="A159" s="16" t="str">
        <f t="shared" si="252"/>
        <v>a</v>
      </c>
      <c r="B159" s="31" t="s">
        <v>120</v>
      </c>
      <c r="C159" s="32" t="s">
        <v>119</v>
      </c>
      <c r="D159" s="21">
        <f t="shared" ref="D159:E159" si="280">D160+D168+D169+D170</f>
        <v>289000</v>
      </c>
      <c r="E159" s="21">
        <f t="shared" si="280"/>
        <v>289000</v>
      </c>
      <c r="F159" s="21">
        <f t="shared" ref="F159:G159" si="281">F160+F168+F169+F170</f>
        <v>2150</v>
      </c>
      <c r="G159" s="21">
        <f t="shared" si="281"/>
        <v>149600</v>
      </c>
      <c r="H159" s="21">
        <f t="shared" si="250"/>
        <v>139400</v>
      </c>
      <c r="I159" s="24">
        <f t="shared" si="251"/>
        <v>0.51764705882352946</v>
      </c>
      <c r="J159" s="33">
        <f t="shared" ref="J159:N159" si="282">J160+J168+J169+J170</f>
        <v>685000</v>
      </c>
      <c r="K159" s="33">
        <f t="shared" si="282"/>
        <v>685000</v>
      </c>
      <c r="L159" s="21">
        <f t="shared" si="282"/>
        <v>494600</v>
      </c>
      <c r="M159" s="21">
        <f t="shared" si="282"/>
        <v>644200</v>
      </c>
      <c r="N159" s="21">
        <f t="shared" si="282"/>
        <v>40800</v>
      </c>
      <c r="O159" s="29">
        <f t="shared" si="253"/>
        <v>0.94043795620437953</v>
      </c>
      <c r="P159" s="30"/>
      <c r="Q159" s="15" t="s">
        <v>205</v>
      </c>
    </row>
    <row r="160" spans="1:17" ht="18" x14ac:dyDescent="0.25">
      <c r="A160" s="16" t="str">
        <f t="shared" si="252"/>
        <v>a</v>
      </c>
      <c r="B160" s="5" t="s">
        <v>2</v>
      </c>
      <c r="C160" s="6" t="s">
        <v>3</v>
      </c>
      <c r="D160" s="7">
        <f t="shared" ref="D160:G160" si="283">D161+D162+D163+D164+D165+D166+D167</f>
        <v>284000</v>
      </c>
      <c r="E160" s="7">
        <f t="shared" si="283"/>
        <v>284000</v>
      </c>
      <c r="F160" s="7">
        <f t="shared" si="283"/>
        <v>2150</v>
      </c>
      <c r="G160" s="21">
        <f t="shared" si="283"/>
        <v>149600</v>
      </c>
      <c r="H160" s="21">
        <f t="shared" si="250"/>
        <v>134400</v>
      </c>
      <c r="I160" s="24">
        <f t="shared" si="251"/>
        <v>0.52676056338028165</v>
      </c>
      <c r="J160" s="7">
        <f t="shared" ref="J160:N160" si="284">J161+J162+J163+J164+J165+J166+J167</f>
        <v>680000</v>
      </c>
      <c r="K160" s="7">
        <f t="shared" si="284"/>
        <v>680000</v>
      </c>
      <c r="L160" s="7">
        <f t="shared" si="284"/>
        <v>489600</v>
      </c>
      <c r="M160" s="7">
        <f t="shared" si="284"/>
        <v>639200</v>
      </c>
      <c r="N160" s="7">
        <f t="shared" si="284"/>
        <v>40800</v>
      </c>
      <c r="O160" s="27">
        <f t="shared" si="253"/>
        <v>0.94</v>
      </c>
      <c r="P160" s="28"/>
      <c r="Q160" s="15" t="s">
        <v>205</v>
      </c>
    </row>
    <row r="161" spans="1:17" ht="18" x14ac:dyDescent="0.25">
      <c r="A161" s="16" t="str">
        <f t="shared" si="252"/>
        <v>a</v>
      </c>
      <c r="B161" s="8" t="s">
        <v>2</v>
      </c>
      <c r="C161" s="9" t="s">
        <v>4</v>
      </c>
      <c r="D161" s="21">
        <v>76000</v>
      </c>
      <c r="E161" s="21">
        <v>76000</v>
      </c>
      <c r="F161" s="21"/>
      <c r="G161" s="21">
        <v>63600</v>
      </c>
      <c r="H161" s="21">
        <f t="shared" si="250"/>
        <v>12400</v>
      </c>
      <c r="I161" s="24">
        <f t="shared" si="251"/>
        <v>0.83684210526315794</v>
      </c>
      <c r="J161" s="34">
        <v>150000</v>
      </c>
      <c r="K161" s="34">
        <v>150000</v>
      </c>
      <c r="L161" s="21">
        <v>63600</v>
      </c>
      <c r="M161" s="21">
        <f t="shared" ref="M161:M170" si="285">G161+L161</f>
        <v>127200</v>
      </c>
      <c r="N161" s="21">
        <f t="shared" ref="N161:N170" si="286">K161-M161</f>
        <v>22800</v>
      </c>
      <c r="O161" s="29">
        <f t="shared" si="253"/>
        <v>0.84799999999999998</v>
      </c>
      <c r="P161" s="30"/>
      <c r="Q161" s="15" t="s">
        <v>205</v>
      </c>
    </row>
    <row r="162" spans="1:17" ht="18" x14ac:dyDescent="0.25">
      <c r="A162" s="16" t="str">
        <f t="shared" si="252"/>
        <v>a</v>
      </c>
      <c r="B162" s="8" t="s">
        <v>2</v>
      </c>
      <c r="C162" s="9" t="s">
        <v>5</v>
      </c>
      <c r="D162" s="21">
        <v>64000</v>
      </c>
      <c r="E162" s="21">
        <v>64000</v>
      </c>
      <c r="F162" s="21">
        <v>2150</v>
      </c>
      <c r="G162" s="21">
        <v>46000</v>
      </c>
      <c r="H162" s="21">
        <f t="shared" si="250"/>
        <v>18000</v>
      </c>
      <c r="I162" s="24">
        <f t="shared" si="251"/>
        <v>0.71875</v>
      </c>
      <c r="J162" s="34">
        <v>125000</v>
      </c>
      <c r="K162" s="34">
        <v>125000</v>
      </c>
      <c r="L162" s="21">
        <v>61000</v>
      </c>
      <c r="M162" s="21">
        <f t="shared" si="285"/>
        <v>107000</v>
      </c>
      <c r="N162" s="21">
        <f t="shared" si="286"/>
        <v>18000</v>
      </c>
      <c r="O162" s="29">
        <f t="shared" si="253"/>
        <v>0.85599999999999998</v>
      </c>
      <c r="P162" s="30"/>
      <c r="Q162" s="15" t="s">
        <v>205</v>
      </c>
    </row>
    <row r="163" spans="1:17" ht="18" hidden="1" x14ac:dyDescent="0.25">
      <c r="A163" s="16" t="str">
        <f t="shared" si="252"/>
        <v>b</v>
      </c>
      <c r="B163" s="8" t="s">
        <v>2</v>
      </c>
      <c r="C163" s="9" t="s">
        <v>6</v>
      </c>
      <c r="D163" s="21">
        <v>0</v>
      </c>
      <c r="E163" s="21">
        <v>0</v>
      </c>
      <c r="F163" s="21"/>
      <c r="G163" s="21"/>
      <c r="H163" s="21">
        <f t="shared" si="250"/>
        <v>0</v>
      </c>
      <c r="I163" s="24" t="e">
        <f t="shared" si="251"/>
        <v>#DIV/0!</v>
      </c>
      <c r="J163" s="34">
        <v>0</v>
      </c>
      <c r="K163" s="34">
        <v>0</v>
      </c>
      <c r="L163" s="21"/>
      <c r="M163" s="21">
        <f t="shared" si="285"/>
        <v>0</v>
      </c>
      <c r="N163" s="21">
        <f t="shared" si="286"/>
        <v>0</v>
      </c>
      <c r="O163" s="29" t="e">
        <f t="shared" si="253"/>
        <v>#DIV/0!</v>
      </c>
      <c r="P163" s="30"/>
      <c r="Q163" s="15" t="s">
        <v>205</v>
      </c>
    </row>
    <row r="164" spans="1:17" ht="18" hidden="1" x14ac:dyDescent="0.25">
      <c r="A164" s="16" t="str">
        <f t="shared" si="252"/>
        <v>b</v>
      </c>
      <c r="B164" s="8" t="s">
        <v>2</v>
      </c>
      <c r="C164" s="10" t="s">
        <v>7</v>
      </c>
      <c r="D164" s="21">
        <v>0</v>
      </c>
      <c r="E164" s="21">
        <v>0</v>
      </c>
      <c r="F164" s="21"/>
      <c r="G164" s="21"/>
      <c r="H164" s="21">
        <f t="shared" si="250"/>
        <v>0</v>
      </c>
      <c r="I164" s="24" t="e">
        <f t="shared" si="251"/>
        <v>#DIV/0!</v>
      </c>
      <c r="J164" s="34">
        <v>0</v>
      </c>
      <c r="K164" s="34">
        <v>0</v>
      </c>
      <c r="L164" s="21"/>
      <c r="M164" s="21">
        <f t="shared" si="285"/>
        <v>0</v>
      </c>
      <c r="N164" s="21">
        <f t="shared" si="286"/>
        <v>0</v>
      </c>
      <c r="O164" s="29" t="e">
        <f t="shared" si="253"/>
        <v>#DIV/0!</v>
      </c>
      <c r="P164" s="30"/>
      <c r="Q164" s="15" t="s">
        <v>205</v>
      </c>
    </row>
    <row r="165" spans="1:17" ht="18" hidden="1" x14ac:dyDescent="0.25">
      <c r="A165" s="16" t="str">
        <f t="shared" si="252"/>
        <v>b</v>
      </c>
      <c r="B165" s="8" t="s">
        <v>2</v>
      </c>
      <c r="C165" s="10" t="s">
        <v>8</v>
      </c>
      <c r="D165" s="21">
        <v>0</v>
      </c>
      <c r="E165" s="21">
        <v>0</v>
      </c>
      <c r="F165" s="21"/>
      <c r="G165" s="21"/>
      <c r="H165" s="21">
        <f t="shared" si="250"/>
        <v>0</v>
      </c>
      <c r="I165" s="24" t="e">
        <f t="shared" si="251"/>
        <v>#DIV/0!</v>
      </c>
      <c r="J165" s="34">
        <v>0</v>
      </c>
      <c r="K165" s="34">
        <v>0</v>
      </c>
      <c r="L165" s="21"/>
      <c r="M165" s="21">
        <f t="shared" si="285"/>
        <v>0</v>
      </c>
      <c r="N165" s="21">
        <f t="shared" si="286"/>
        <v>0</v>
      </c>
      <c r="O165" s="29" t="e">
        <f t="shared" si="253"/>
        <v>#DIV/0!</v>
      </c>
      <c r="P165" s="30"/>
      <c r="Q165" s="15" t="s">
        <v>205</v>
      </c>
    </row>
    <row r="166" spans="1:17" ht="18" x14ac:dyDescent="0.25">
      <c r="A166" s="16" t="str">
        <f t="shared" si="252"/>
        <v>a</v>
      </c>
      <c r="B166" s="8" t="s">
        <v>2</v>
      </c>
      <c r="C166" s="10" t="s">
        <v>9</v>
      </c>
      <c r="D166" s="21">
        <v>4000</v>
      </c>
      <c r="E166" s="21">
        <v>4000</v>
      </c>
      <c r="F166" s="21"/>
      <c r="G166" s="21"/>
      <c r="H166" s="21">
        <f t="shared" si="250"/>
        <v>4000</v>
      </c>
      <c r="I166" s="24">
        <f t="shared" si="251"/>
        <v>0</v>
      </c>
      <c r="J166" s="34">
        <v>5000</v>
      </c>
      <c r="K166" s="34">
        <v>5000</v>
      </c>
      <c r="L166" s="21">
        <v>5000</v>
      </c>
      <c r="M166" s="21">
        <f t="shared" si="285"/>
        <v>5000</v>
      </c>
      <c r="N166" s="21">
        <f t="shared" si="286"/>
        <v>0</v>
      </c>
      <c r="O166" s="29">
        <f t="shared" si="253"/>
        <v>1</v>
      </c>
      <c r="P166" s="30"/>
      <c r="Q166" s="15" t="s">
        <v>205</v>
      </c>
    </row>
    <row r="167" spans="1:17" ht="18" x14ac:dyDescent="0.25">
      <c r="A167" s="16" t="str">
        <f t="shared" si="252"/>
        <v>a</v>
      </c>
      <c r="B167" s="8" t="s">
        <v>2</v>
      </c>
      <c r="C167" s="10" t="s">
        <v>10</v>
      </c>
      <c r="D167" s="21">
        <v>140000</v>
      </c>
      <c r="E167" s="21">
        <v>140000</v>
      </c>
      <c r="F167" s="21"/>
      <c r="G167" s="21">
        <v>40000</v>
      </c>
      <c r="H167" s="21">
        <f t="shared" si="250"/>
        <v>100000</v>
      </c>
      <c r="I167" s="24">
        <f t="shared" si="251"/>
        <v>0.2857142857142857</v>
      </c>
      <c r="J167" s="34">
        <v>400000</v>
      </c>
      <c r="K167" s="34">
        <v>400000</v>
      </c>
      <c r="L167" s="21">
        <v>360000</v>
      </c>
      <c r="M167" s="21">
        <f t="shared" si="285"/>
        <v>400000</v>
      </c>
      <c r="N167" s="21">
        <f t="shared" si="286"/>
        <v>0</v>
      </c>
      <c r="O167" s="29">
        <f t="shared" si="253"/>
        <v>1</v>
      </c>
      <c r="P167" s="30"/>
      <c r="Q167" s="15" t="s">
        <v>205</v>
      </c>
    </row>
    <row r="168" spans="1:17" ht="18" x14ac:dyDescent="0.25">
      <c r="A168" s="16" t="str">
        <f t="shared" si="252"/>
        <v>a</v>
      </c>
      <c r="B168" s="8" t="s">
        <v>2</v>
      </c>
      <c r="C168" s="6" t="s">
        <v>11</v>
      </c>
      <c r="D168" s="7">
        <v>5000</v>
      </c>
      <c r="E168" s="7">
        <v>5000</v>
      </c>
      <c r="F168" s="7"/>
      <c r="G168" s="21"/>
      <c r="H168" s="21">
        <f t="shared" si="250"/>
        <v>5000</v>
      </c>
      <c r="I168" s="24">
        <f t="shared" si="251"/>
        <v>0</v>
      </c>
      <c r="J168" s="7">
        <v>5000</v>
      </c>
      <c r="K168" s="7">
        <v>5000</v>
      </c>
      <c r="L168" s="7">
        <v>5000</v>
      </c>
      <c r="M168" s="7">
        <f t="shared" si="285"/>
        <v>5000</v>
      </c>
      <c r="N168" s="7">
        <f t="shared" si="286"/>
        <v>0</v>
      </c>
      <c r="O168" s="27">
        <f t="shared" si="253"/>
        <v>1</v>
      </c>
      <c r="P168" s="28"/>
      <c r="Q168" s="15" t="s">
        <v>205</v>
      </c>
    </row>
    <row r="169" spans="1:17" ht="18" hidden="1" x14ac:dyDescent="0.25">
      <c r="A169" s="16" t="str">
        <f t="shared" si="252"/>
        <v>b</v>
      </c>
      <c r="B169" s="8" t="s">
        <v>2</v>
      </c>
      <c r="C169" s="6" t="s">
        <v>12</v>
      </c>
      <c r="D169" s="7">
        <v>0</v>
      </c>
      <c r="E169" s="7">
        <v>0</v>
      </c>
      <c r="F169" s="7"/>
      <c r="G169" s="21"/>
      <c r="H169" s="21">
        <f t="shared" si="250"/>
        <v>0</v>
      </c>
      <c r="I169" s="24" t="e">
        <f t="shared" si="251"/>
        <v>#DIV/0!</v>
      </c>
      <c r="J169" s="7">
        <v>0</v>
      </c>
      <c r="K169" s="7">
        <v>0</v>
      </c>
      <c r="L169" s="7"/>
      <c r="M169" s="7">
        <f t="shared" si="285"/>
        <v>0</v>
      </c>
      <c r="N169" s="7">
        <f t="shared" si="286"/>
        <v>0</v>
      </c>
      <c r="O169" s="27" t="e">
        <f t="shared" si="253"/>
        <v>#DIV/0!</v>
      </c>
      <c r="P169" s="28"/>
      <c r="Q169" s="15" t="s">
        <v>205</v>
      </c>
    </row>
    <row r="170" spans="1:17" ht="18" hidden="1" x14ac:dyDescent="0.25">
      <c r="A170" s="16" t="str">
        <f t="shared" si="252"/>
        <v>b</v>
      </c>
      <c r="B170" s="8" t="s">
        <v>2</v>
      </c>
      <c r="C170" s="6" t="s">
        <v>13</v>
      </c>
      <c r="D170" s="7">
        <v>0</v>
      </c>
      <c r="E170" s="7">
        <v>0</v>
      </c>
      <c r="F170" s="7"/>
      <c r="G170" s="21"/>
      <c r="H170" s="21">
        <f t="shared" si="250"/>
        <v>0</v>
      </c>
      <c r="I170" s="24" t="e">
        <f t="shared" si="251"/>
        <v>#DIV/0!</v>
      </c>
      <c r="J170" s="7">
        <v>0</v>
      </c>
      <c r="K170" s="7">
        <v>0</v>
      </c>
      <c r="L170" s="7"/>
      <c r="M170" s="7">
        <f t="shared" si="285"/>
        <v>0</v>
      </c>
      <c r="N170" s="7">
        <f t="shared" si="286"/>
        <v>0</v>
      </c>
      <c r="O170" s="27" t="e">
        <f t="shared" si="253"/>
        <v>#DIV/0!</v>
      </c>
      <c r="P170" s="28"/>
      <c r="Q170" s="15" t="s">
        <v>205</v>
      </c>
    </row>
    <row r="171" spans="1:17" ht="18" x14ac:dyDescent="0.25">
      <c r="A171" s="16" t="str">
        <f t="shared" si="252"/>
        <v>a</v>
      </c>
      <c r="B171" s="31" t="s">
        <v>121</v>
      </c>
      <c r="C171" s="32" t="s">
        <v>22</v>
      </c>
      <c r="D171" s="21">
        <f t="shared" ref="D171" si="287">D172+D180+D181+D182</f>
        <v>1385253900</v>
      </c>
      <c r="E171" s="21">
        <f t="shared" ref="E171:G171" si="288">E172+E180+E181+E182</f>
        <v>1383784000</v>
      </c>
      <c r="F171" s="21">
        <f t="shared" ref="F171" si="289">F172+F180+F181+F182</f>
        <v>165589</v>
      </c>
      <c r="G171" s="21">
        <f t="shared" si="288"/>
        <v>1381017764</v>
      </c>
      <c r="H171" s="21">
        <f t="shared" si="250"/>
        <v>2766236</v>
      </c>
      <c r="I171" s="24">
        <f t="shared" si="251"/>
        <v>0.99800096257797455</v>
      </c>
      <c r="J171" s="21">
        <f t="shared" ref="J171:L171" si="290">J172+J180+J181+J182</f>
        <v>2783892000</v>
      </c>
      <c r="K171" s="21">
        <f t="shared" si="290"/>
        <v>2783892000</v>
      </c>
      <c r="L171" s="21">
        <f t="shared" si="290"/>
        <v>1411809472</v>
      </c>
      <c r="M171" s="21">
        <f t="shared" ref="M171" si="291">M172+M180+M181+M182</f>
        <v>2792827236</v>
      </c>
      <c r="N171" s="21">
        <f t="shared" ref="N171" si="292">N172+N180+N181+N182</f>
        <v>-8935236</v>
      </c>
      <c r="O171" s="29">
        <f t="shared" si="253"/>
        <v>1.0032096202007836</v>
      </c>
      <c r="P171" s="30"/>
      <c r="Q171" s="15" t="s">
        <v>97</v>
      </c>
    </row>
    <row r="172" spans="1:17" ht="18" x14ac:dyDescent="0.25">
      <c r="A172" s="16" t="str">
        <f t="shared" si="252"/>
        <v>a</v>
      </c>
      <c r="B172" s="5" t="s">
        <v>2</v>
      </c>
      <c r="C172" s="6" t="s">
        <v>3</v>
      </c>
      <c r="D172" s="7">
        <f t="shared" ref="D172:F172" si="293">D173+D174+D175+D176+D177+D178+D179</f>
        <v>1385148900</v>
      </c>
      <c r="E172" s="7">
        <f t="shared" si="293"/>
        <v>1383679000</v>
      </c>
      <c r="F172" s="7">
        <f t="shared" si="293"/>
        <v>165589</v>
      </c>
      <c r="G172" s="21">
        <f t="shared" ref="G172" si="294">G173+G174+G175+G176+G177+G178+G179</f>
        <v>1380912764</v>
      </c>
      <c r="H172" s="21">
        <f t="shared" si="250"/>
        <v>2766236</v>
      </c>
      <c r="I172" s="24">
        <f t="shared" si="251"/>
        <v>0.99800081088171466</v>
      </c>
      <c r="J172" s="7">
        <f t="shared" ref="J172:L172" si="295">J173+J174+J175+J176+J177+J178+J179</f>
        <v>2783787000</v>
      </c>
      <c r="K172" s="7">
        <f t="shared" si="295"/>
        <v>2783787000</v>
      </c>
      <c r="L172" s="7">
        <f t="shared" si="295"/>
        <v>1411809472</v>
      </c>
      <c r="M172" s="7">
        <f t="shared" ref="M172:N172" si="296">M173+M174+M175+M176+M177+M178+M179</f>
        <v>2792722236</v>
      </c>
      <c r="N172" s="7">
        <f t="shared" si="296"/>
        <v>-8935236</v>
      </c>
      <c r="O172" s="27">
        <f t="shared" si="253"/>
        <v>1.003209741262532</v>
      </c>
      <c r="P172" s="28"/>
      <c r="Q172" s="15" t="s">
        <v>97</v>
      </c>
    </row>
    <row r="173" spans="1:17" ht="18" hidden="1" x14ac:dyDescent="0.25">
      <c r="A173" s="16" t="str">
        <f t="shared" si="252"/>
        <v>b</v>
      </c>
      <c r="B173" s="8" t="s">
        <v>2</v>
      </c>
      <c r="C173" s="9" t="s">
        <v>4</v>
      </c>
      <c r="D173" s="21">
        <f t="shared" ref="D173:F182" si="297">D185+D197+D209+D389+D449</f>
        <v>0</v>
      </c>
      <c r="E173" s="21">
        <f t="shared" si="297"/>
        <v>0</v>
      </c>
      <c r="F173" s="21">
        <f t="shared" si="297"/>
        <v>0</v>
      </c>
      <c r="G173" s="21">
        <f t="shared" ref="G173" si="298">G185+G197+G209+G389+G449</f>
        <v>0</v>
      </c>
      <c r="H173" s="21">
        <f t="shared" si="250"/>
        <v>0</v>
      </c>
      <c r="I173" s="24" t="e">
        <f t="shared" si="251"/>
        <v>#DIV/0!</v>
      </c>
      <c r="J173" s="21">
        <f t="shared" ref="J173:L182" si="299">J185+J197+J209+J389+J449</f>
        <v>0</v>
      </c>
      <c r="K173" s="21">
        <f t="shared" si="299"/>
        <v>0</v>
      </c>
      <c r="L173" s="21">
        <f t="shared" si="299"/>
        <v>0</v>
      </c>
      <c r="M173" s="21">
        <f t="shared" ref="M173:N173" si="300">M185+M197+M209+M389+M449</f>
        <v>0</v>
      </c>
      <c r="N173" s="21">
        <f t="shared" si="300"/>
        <v>0</v>
      </c>
      <c r="O173" s="29" t="e">
        <f t="shared" si="253"/>
        <v>#DIV/0!</v>
      </c>
      <c r="P173" s="30"/>
      <c r="Q173" s="15" t="s">
        <v>97</v>
      </c>
    </row>
    <row r="174" spans="1:17" ht="18" x14ac:dyDescent="0.25">
      <c r="A174" s="16" t="str">
        <f t="shared" si="252"/>
        <v>a</v>
      </c>
      <c r="B174" s="8" t="s">
        <v>2</v>
      </c>
      <c r="C174" s="9" t="s">
        <v>5</v>
      </c>
      <c r="D174" s="21">
        <f t="shared" si="297"/>
        <v>5049900</v>
      </c>
      <c r="E174" s="21">
        <f t="shared" si="297"/>
        <v>5054590</v>
      </c>
      <c r="F174" s="21">
        <f t="shared" si="297"/>
        <v>145980</v>
      </c>
      <c r="G174" s="21">
        <f t="shared" ref="G174" si="301">G186+G198+G210+G390+G450</f>
        <v>4358156</v>
      </c>
      <c r="H174" s="21">
        <f t="shared" si="250"/>
        <v>696434</v>
      </c>
      <c r="I174" s="24">
        <f t="shared" si="251"/>
        <v>0.86221750923418117</v>
      </c>
      <c r="J174" s="21">
        <f t="shared" si="299"/>
        <v>10226000</v>
      </c>
      <c r="K174" s="21">
        <f t="shared" si="299"/>
        <v>10546390</v>
      </c>
      <c r="L174" s="21">
        <f t="shared" si="299"/>
        <v>5502155</v>
      </c>
      <c r="M174" s="21">
        <f t="shared" ref="M174:N174" si="302">M186+M198+M210+M390+M450</f>
        <v>9860311</v>
      </c>
      <c r="N174" s="21">
        <f t="shared" si="302"/>
        <v>686079</v>
      </c>
      <c r="O174" s="29">
        <f t="shared" si="253"/>
        <v>0.93494655517195935</v>
      </c>
      <c r="P174" s="30"/>
      <c r="Q174" s="15" t="s">
        <v>97</v>
      </c>
    </row>
    <row r="175" spans="1:17" ht="18" hidden="1" x14ac:dyDescent="0.25">
      <c r="A175" s="16" t="str">
        <f t="shared" si="252"/>
        <v>b</v>
      </c>
      <c r="B175" s="8" t="s">
        <v>2</v>
      </c>
      <c r="C175" s="9" t="s">
        <v>6</v>
      </c>
      <c r="D175" s="21">
        <f t="shared" si="297"/>
        <v>0</v>
      </c>
      <c r="E175" s="21">
        <f t="shared" si="297"/>
        <v>0</v>
      </c>
      <c r="F175" s="21">
        <f t="shared" si="297"/>
        <v>0</v>
      </c>
      <c r="G175" s="21">
        <f t="shared" ref="G175" si="303">G187+G199+G211+G391+G451</f>
        <v>0</v>
      </c>
      <c r="H175" s="21">
        <f t="shared" si="250"/>
        <v>0</v>
      </c>
      <c r="I175" s="24" t="e">
        <f t="shared" si="251"/>
        <v>#DIV/0!</v>
      </c>
      <c r="J175" s="21">
        <f t="shared" si="299"/>
        <v>0</v>
      </c>
      <c r="K175" s="21">
        <f t="shared" si="299"/>
        <v>0</v>
      </c>
      <c r="L175" s="21">
        <f t="shared" si="299"/>
        <v>0</v>
      </c>
      <c r="M175" s="21">
        <f t="shared" ref="M175:N175" si="304">M187+M199+M211+M391+M451</f>
        <v>0</v>
      </c>
      <c r="N175" s="21">
        <f t="shared" si="304"/>
        <v>0</v>
      </c>
      <c r="O175" s="29" t="e">
        <f t="shared" si="253"/>
        <v>#DIV/0!</v>
      </c>
      <c r="P175" s="30"/>
      <c r="Q175" s="15" t="s">
        <v>97</v>
      </c>
    </row>
    <row r="176" spans="1:17" ht="18" hidden="1" x14ac:dyDescent="0.25">
      <c r="A176" s="16" t="str">
        <f t="shared" si="252"/>
        <v>b</v>
      </c>
      <c r="B176" s="8" t="s">
        <v>2</v>
      </c>
      <c r="C176" s="10" t="s">
        <v>7</v>
      </c>
      <c r="D176" s="21">
        <f t="shared" si="297"/>
        <v>0</v>
      </c>
      <c r="E176" s="21">
        <f t="shared" si="297"/>
        <v>0</v>
      </c>
      <c r="F176" s="21">
        <f t="shared" si="297"/>
        <v>0</v>
      </c>
      <c r="G176" s="21">
        <f t="shared" ref="G176" si="305">G188+G200+G212+G392+G452</f>
        <v>0</v>
      </c>
      <c r="H176" s="21">
        <f t="shared" si="250"/>
        <v>0</v>
      </c>
      <c r="I176" s="24" t="e">
        <f t="shared" si="251"/>
        <v>#DIV/0!</v>
      </c>
      <c r="J176" s="21">
        <f t="shared" si="299"/>
        <v>0</v>
      </c>
      <c r="K176" s="21">
        <f t="shared" si="299"/>
        <v>0</v>
      </c>
      <c r="L176" s="21">
        <f t="shared" si="299"/>
        <v>0</v>
      </c>
      <c r="M176" s="21">
        <f t="shared" ref="M176:N176" si="306">M188+M200+M212+M392+M452</f>
        <v>0</v>
      </c>
      <c r="N176" s="21">
        <f t="shared" si="306"/>
        <v>0</v>
      </c>
      <c r="O176" s="29" t="e">
        <f t="shared" si="253"/>
        <v>#DIV/0!</v>
      </c>
      <c r="P176" s="30"/>
      <c r="Q176" s="15" t="s">
        <v>97</v>
      </c>
    </row>
    <row r="177" spans="1:17" ht="18" x14ac:dyDescent="0.25">
      <c r="A177" s="16" t="str">
        <f t="shared" si="252"/>
        <v>a</v>
      </c>
      <c r="B177" s="8" t="s">
        <v>2</v>
      </c>
      <c r="C177" s="10" t="s">
        <v>8</v>
      </c>
      <c r="D177" s="21">
        <f t="shared" si="297"/>
        <v>0</v>
      </c>
      <c r="E177" s="21">
        <f t="shared" si="297"/>
        <v>18900</v>
      </c>
      <c r="F177" s="21">
        <f t="shared" si="297"/>
        <v>0</v>
      </c>
      <c r="G177" s="21">
        <f t="shared" ref="G177" si="307">G189+G201+G213+G393+G453</f>
        <v>18803</v>
      </c>
      <c r="H177" s="21">
        <f t="shared" si="250"/>
        <v>97</v>
      </c>
      <c r="I177" s="24">
        <f t="shared" si="251"/>
        <v>0.9948677248677249</v>
      </c>
      <c r="J177" s="21">
        <f t="shared" si="299"/>
        <v>0</v>
      </c>
      <c r="K177" s="21">
        <f t="shared" si="299"/>
        <v>18900</v>
      </c>
      <c r="L177" s="21">
        <f t="shared" si="299"/>
        <v>0</v>
      </c>
      <c r="M177" s="21">
        <f t="shared" ref="M177:N177" si="308">M189+M201+M213+M393+M453</f>
        <v>18803</v>
      </c>
      <c r="N177" s="21">
        <f t="shared" si="308"/>
        <v>97</v>
      </c>
      <c r="O177" s="29">
        <f t="shared" si="253"/>
        <v>0.9948677248677249</v>
      </c>
      <c r="P177" s="30"/>
      <c r="Q177" s="15" t="s">
        <v>97</v>
      </c>
    </row>
    <row r="178" spans="1:17" ht="18" x14ac:dyDescent="0.25">
      <c r="A178" s="16" t="str">
        <f t="shared" si="252"/>
        <v>a</v>
      </c>
      <c r="B178" s="8" t="s">
        <v>2</v>
      </c>
      <c r="C178" s="10" t="s">
        <v>9</v>
      </c>
      <c r="D178" s="21">
        <f t="shared" si="297"/>
        <v>1376786500</v>
      </c>
      <c r="E178" s="21">
        <f t="shared" si="297"/>
        <v>1374623376</v>
      </c>
      <c r="F178" s="21">
        <f t="shared" si="297"/>
        <v>4609</v>
      </c>
      <c r="G178" s="21">
        <f t="shared" ref="G178" si="309">G190+G202+G214+G394+G454</f>
        <v>1373020059</v>
      </c>
      <c r="H178" s="21">
        <f t="shared" si="250"/>
        <v>1603317</v>
      </c>
      <c r="I178" s="24">
        <f t="shared" si="251"/>
        <v>0.99883363179472073</v>
      </c>
      <c r="J178" s="21">
        <f t="shared" si="299"/>
        <v>2767797000</v>
      </c>
      <c r="K178" s="21">
        <f t="shared" si="299"/>
        <v>2767753176</v>
      </c>
      <c r="L178" s="21">
        <f t="shared" si="299"/>
        <v>1404354529</v>
      </c>
      <c r="M178" s="21">
        <f t="shared" ref="M178:N178" si="310">M190+M202+M214+M394+M454</f>
        <v>2777374588</v>
      </c>
      <c r="N178" s="21">
        <f t="shared" si="310"/>
        <v>-9621412</v>
      </c>
      <c r="O178" s="29">
        <f t="shared" si="253"/>
        <v>1.0034762536209623</v>
      </c>
      <c r="P178" s="30"/>
      <c r="Q178" s="15" t="s">
        <v>97</v>
      </c>
    </row>
    <row r="179" spans="1:17" ht="18" x14ac:dyDescent="0.25">
      <c r="A179" s="16" t="str">
        <f t="shared" si="252"/>
        <v>a</v>
      </c>
      <c r="B179" s="8" t="s">
        <v>2</v>
      </c>
      <c r="C179" s="10" t="s">
        <v>10</v>
      </c>
      <c r="D179" s="21">
        <f t="shared" si="297"/>
        <v>3312500</v>
      </c>
      <c r="E179" s="21">
        <f t="shared" si="297"/>
        <v>3982134</v>
      </c>
      <c r="F179" s="21">
        <f t="shared" si="297"/>
        <v>15000</v>
      </c>
      <c r="G179" s="21">
        <f t="shared" ref="G179" si="311">G191+G203+G215+G395+G455</f>
        <v>3515746</v>
      </c>
      <c r="H179" s="21">
        <f t="shared" si="250"/>
        <v>466388</v>
      </c>
      <c r="I179" s="24">
        <f t="shared" si="251"/>
        <v>0.88287988299740794</v>
      </c>
      <c r="J179" s="21">
        <f t="shared" si="299"/>
        <v>5764000</v>
      </c>
      <c r="K179" s="21">
        <f t="shared" si="299"/>
        <v>5468534</v>
      </c>
      <c r="L179" s="21">
        <f t="shared" si="299"/>
        <v>1952788</v>
      </c>
      <c r="M179" s="21">
        <f t="shared" ref="M179:N179" si="312">M191+M203+M215+M395+M455</f>
        <v>5468534</v>
      </c>
      <c r="N179" s="21">
        <f t="shared" si="312"/>
        <v>0</v>
      </c>
      <c r="O179" s="29">
        <f t="shared" si="253"/>
        <v>1</v>
      </c>
      <c r="P179" s="30"/>
      <c r="Q179" s="15" t="s">
        <v>97</v>
      </c>
    </row>
    <row r="180" spans="1:17" ht="18" x14ac:dyDescent="0.25">
      <c r="A180" s="16" t="str">
        <f t="shared" si="252"/>
        <v>a</v>
      </c>
      <c r="B180" s="5" t="s">
        <v>2</v>
      </c>
      <c r="C180" s="6" t="s">
        <v>11</v>
      </c>
      <c r="D180" s="7">
        <f t="shared" si="297"/>
        <v>105000</v>
      </c>
      <c r="E180" s="7">
        <f t="shared" si="297"/>
        <v>105000</v>
      </c>
      <c r="F180" s="7">
        <f t="shared" si="297"/>
        <v>0</v>
      </c>
      <c r="G180" s="21">
        <f t="shared" ref="G180" si="313">G192+G204+G216+G396+G456</f>
        <v>105000</v>
      </c>
      <c r="H180" s="21">
        <f t="shared" si="250"/>
        <v>0</v>
      </c>
      <c r="I180" s="24">
        <f t="shared" si="251"/>
        <v>1</v>
      </c>
      <c r="J180" s="7">
        <f t="shared" si="299"/>
        <v>105000</v>
      </c>
      <c r="K180" s="7">
        <f t="shared" si="299"/>
        <v>105000</v>
      </c>
      <c r="L180" s="7">
        <f t="shared" si="299"/>
        <v>0</v>
      </c>
      <c r="M180" s="7">
        <f t="shared" ref="M180:N180" si="314">M192+M204+M216+M396+M456</f>
        <v>105000</v>
      </c>
      <c r="N180" s="7">
        <f t="shared" si="314"/>
        <v>0</v>
      </c>
      <c r="O180" s="27">
        <f t="shared" si="253"/>
        <v>1</v>
      </c>
      <c r="P180" s="28"/>
      <c r="Q180" s="15" t="s">
        <v>97</v>
      </c>
    </row>
    <row r="181" spans="1:17" ht="18" hidden="1" x14ac:dyDescent="0.25">
      <c r="A181" s="16" t="str">
        <f t="shared" si="252"/>
        <v>b</v>
      </c>
      <c r="B181" s="5" t="s">
        <v>2</v>
      </c>
      <c r="C181" s="6" t="s">
        <v>12</v>
      </c>
      <c r="D181" s="7">
        <f t="shared" si="297"/>
        <v>0</v>
      </c>
      <c r="E181" s="7">
        <f t="shared" si="297"/>
        <v>0</v>
      </c>
      <c r="F181" s="7">
        <f t="shared" si="297"/>
        <v>0</v>
      </c>
      <c r="G181" s="21">
        <f t="shared" ref="G181" si="315">G193+G205+G217+G397+G457</f>
        <v>0</v>
      </c>
      <c r="H181" s="21">
        <f t="shared" si="250"/>
        <v>0</v>
      </c>
      <c r="I181" s="24" t="e">
        <f t="shared" si="251"/>
        <v>#DIV/0!</v>
      </c>
      <c r="J181" s="7">
        <f t="shared" si="299"/>
        <v>0</v>
      </c>
      <c r="K181" s="7">
        <f t="shared" si="299"/>
        <v>0</v>
      </c>
      <c r="L181" s="7">
        <f t="shared" si="299"/>
        <v>0</v>
      </c>
      <c r="M181" s="7">
        <f t="shared" ref="M181:N181" si="316">M193+M205+M217+M397+M457</f>
        <v>0</v>
      </c>
      <c r="N181" s="7">
        <f t="shared" si="316"/>
        <v>0</v>
      </c>
      <c r="O181" s="27" t="e">
        <f t="shared" si="253"/>
        <v>#DIV/0!</v>
      </c>
      <c r="P181" s="28"/>
      <c r="Q181" s="15" t="s">
        <v>97</v>
      </c>
    </row>
    <row r="182" spans="1:17" ht="18" hidden="1" x14ac:dyDescent="0.25">
      <c r="A182" s="16" t="str">
        <f t="shared" si="252"/>
        <v>b</v>
      </c>
      <c r="B182" s="5" t="s">
        <v>2</v>
      </c>
      <c r="C182" s="6" t="s">
        <v>13</v>
      </c>
      <c r="D182" s="7">
        <f t="shared" si="297"/>
        <v>0</v>
      </c>
      <c r="E182" s="7">
        <f t="shared" si="297"/>
        <v>0</v>
      </c>
      <c r="F182" s="7">
        <f t="shared" si="297"/>
        <v>0</v>
      </c>
      <c r="G182" s="21">
        <f t="shared" ref="G182" si="317">G194+G206+G218+G398+G458</f>
        <v>0</v>
      </c>
      <c r="H182" s="21">
        <f t="shared" si="250"/>
        <v>0</v>
      </c>
      <c r="I182" s="24" t="e">
        <f t="shared" si="251"/>
        <v>#DIV/0!</v>
      </c>
      <c r="J182" s="7">
        <f t="shared" si="299"/>
        <v>0</v>
      </c>
      <c r="K182" s="7">
        <f t="shared" si="299"/>
        <v>0</v>
      </c>
      <c r="L182" s="7">
        <f t="shared" si="299"/>
        <v>0</v>
      </c>
      <c r="M182" s="7">
        <f t="shared" ref="M182:N182" si="318">M194+M206+M218+M398+M458</f>
        <v>0</v>
      </c>
      <c r="N182" s="7">
        <f t="shared" si="318"/>
        <v>0</v>
      </c>
      <c r="O182" s="27" t="e">
        <f t="shared" si="253"/>
        <v>#DIV/0!</v>
      </c>
      <c r="P182" s="28"/>
      <c r="Q182" s="15" t="s">
        <v>97</v>
      </c>
    </row>
    <row r="183" spans="1:17" ht="18" x14ac:dyDescent="0.25">
      <c r="A183" s="16" t="str">
        <f t="shared" si="252"/>
        <v>a</v>
      </c>
      <c r="B183" s="31" t="s">
        <v>122</v>
      </c>
      <c r="C183" s="32" t="s">
        <v>23</v>
      </c>
      <c r="D183" s="21">
        <f t="shared" ref="D183" si="319">D184+D192+D193+D194</f>
        <v>955000000</v>
      </c>
      <c r="E183" s="21">
        <f t="shared" ref="E183" si="320">E184+E192+E193+E194</f>
        <v>961000000</v>
      </c>
      <c r="F183" s="21">
        <f t="shared" ref="F183" si="321">F184+F192+F193+F194</f>
        <v>0</v>
      </c>
      <c r="G183" s="21">
        <f t="shared" ref="G183" si="322">G184+G192+G193+G194</f>
        <v>962434778</v>
      </c>
      <c r="H183" s="21">
        <f t="shared" si="250"/>
        <v>-1434778</v>
      </c>
      <c r="I183" s="24">
        <f t="shared" si="251"/>
        <v>1.0014930052029136</v>
      </c>
      <c r="J183" s="33">
        <f t="shared" ref="J183:K183" si="323">J184+J192+J193+J194</f>
        <v>1925000000</v>
      </c>
      <c r="K183" s="33">
        <f t="shared" si="323"/>
        <v>1925000000</v>
      </c>
      <c r="L183" s="21">
        <f t="shared" ref="L183" si="324">L184+L192+L193+L194</f>
        <v>980885573</v>
      </c>
      <c r="M183" s="21">
        <f t="shared" ref="M183" si="325">M184+M192+M193+M194</f>
        <v>1943320351</v>
      </c>
      <c r="N183" s="21">
        <f t="shared" ref="N183" si="326">N184+N192+N193+N194</f>
        <v>-18320351</v>
      </c>
      <c r="O183" s="29">
        <f t="shared" si="253"/>
        <v>1.0095170654545456</v>
      </c>
      <c r="P183" s="30"/>
      <c r="Q183" s="15" t="s">
        <v>97</v>
      </c>
    </row>
    <row r="184" spans="1:17" ht="18" x14ac:dyDescent="0.25">
      <c r="A184" s="16" t="str">
        <f t="shared" si="252"/>
        <v>a</v>
      </c>
      <c r="B184" s="5" t="s">
        <v>2</v>
      </c>
      <c r="C184" s="6" t="s">
        <v>3</v>
      </c>
      <c r="D184" s="7">
        <f t="shared" ref="D184:N184" si="327">D185+D186+D187+D188+D189+D190+D191</f>
        <v>955000000</v>
      </c>
      <c r="E184" s="7">
        <f t="shared" si="327"/>
        <v>961000000</v>
      </c>
      <c r="F184" s="7">
        <f t="shared" ref="F184" si="328">F185+F186+F187+F188+F189+F190+F191</f>
        <v>0</v>
      </c>
      <c r="G184" s="21">
        <f t="shared" si="327"/>
        <v>962434778</v>
      </c>
      <c r="H184" s="21">
        <f t="shared" si="250"/>
        <v>-1434778</v>
      </c>
      <c r="I184" s="24">
        <f t="shared" si="251"/>
        <v>1.0014930052029136</v>
      </c>
      <c r="J184" s="7">
        <f t="shared" ref="J184:K184" si="329">J185+J186+J187+J188+J189+J190+J191</f>
        <v>1925000000</v>
      </c>
      <c r="K184" s="7">
        <f t="shared" si="329"/>
        <v>1925000000</v>
      </c>
      <c r="L184" s="7">
        <f t="shared" si="327"/>
        <v>980885573</v>
      </c>
      <c r="M184" s="7">
        <f t="shared" si="327"/>
        <v>1943320351</v>
      </c>
      <c r="N184" s="7">
        <f t="shared" si="327"/>
        <v>-18320351</v>
      </c>
      <c r="O184" s="27">
        <f t="shared" si="253"/>
        <v>1.0095170654545456</v>
      </c>
      <c r="P184" s="28"/>
      <c r="Q184" s="15" t="s">
        <v>97</v>
      </c>
    </row>
    <row r="185" spans="1:17" ht="18" hidden="1" x14ac:dyDescent="0.25">
      <c r="A185" s="16" t="str">
        <f t="shared" si="252"/>
        <v>b</v>
      </c>
      <c r="B185" s="8" t="s">
        <v>2</v>
      </c>
      <c r="C185" s="9" t="s">
        <v>4</v>
      </c>
      <c r="D185" s="21">
        <v>0</v>
      </c>
      <c r="E185" s="21">
        <v>0</v>
      </c>
      <c r="F185" s="21"/>
      <c r="G185" s="21"/>
      <c r="H185" s="21">
        <f t="shared" si="250"/>
        <v>0</v>
      </c>
      <c r="I185" s="24" t="e">
        <f t="shared" si="251"/>
        <v>#DIV/0!</v>
      </c>
      <c r="J185" s="34">
        <v>0</v>
      </c>
      <c r="K185" s="34">
        <v>0</v>
      </c>
      <c r="L185" s="21"/>
      <c r="M185" s="21">
        <f t="shared" ref="M185:M194" si="330">G185+L185</f>
        <v>0</v>
      </c>
      <c r="N185" s="21">
        <f t="shared" ref="N185:N194" si="331">K185-M185</f>
        <v>0</v>
      </c>
      <c r="O185" s="29" t="e">
        <f t="shared" si="253"/>
        <v>#DIV/0!</v>
      </c>
      <c r="P185" s="30"/>
      <c r="Q185" s="15" t="s">
        <v>97</v>
      </c>
    </row>
    <row r="186" spans="1:17" ht="18" x14ac:dyDescent="0.25">
      <c r="A186" s="16" t="str">
        <f t="shared" si="252"/>
        <v>a</v>
      </c>
      <c r="B186" s="8" t="s">
        <v>2</v>
      </c>
      <c r="C186" s="9" t="s">
        <v>5</v>
      </c>
      <c r="D186" s="21">
        <v>0</v>
      </c>
      <c r="E186" s="21">
        <v>43990</v>
      </c>
      <c r="F186" s="21"/>
      <c r="G186" s="21">
        <v>43990</v>
      </c>
      <c r="H186" s="21">
        <f t="shared" si="250"/>
        <v>0</v>
      </c>
      <c r="I186" s="24">
        <f t="shared" si="251"/>
        <v>1</v>
      </c>
      <c r="J186" s="34">
        <v>0</v>
      </c>
      <c r="K186" s="34">
        <v>43990</v>
      </c>
      <c r="L186" s="21"/>
      <c r="M186" s="21">
        <f t="shared" si="330"/>
        <v>43990</v>
      </c>
      <c r="N186" s="21">
        <f t="shared" si="331"/>
        <v>0</v>
      </c>
      <c r="O186" s="29">
        <f t="shared" si="253"/>
        <v>1</v>
      </c>
      <c r="P186" s="30"/>
      <c r="Q186" s="15" t="s">
        <v>97</v>
      </c>
    </row>
    <row r="187" spans="1:17" ht="18" hidden="1" x14ac:dyDescent="0.25">
      <c r="A187" s="16" t="str">
        <f t="shared" si="252"/>
        <v>b</v>
      </c>
      <c r="B187" s="8" t="s">
        <v>2</v>
      </c>
      <c r="C187" s="9" t="s">
        <v>6</v>
      </c>
      <c r="D187" s="21">
        <v>0</v>
      </c>
      <c r="E187" s="21">
        <v>0</v>
      </c>
      <c r="F187" s="21"/>
      <c r="G187" s="21"/>
      <c r="H187" s="21">
        <f t="shared" si="250"/>
        <v>0</v>
      </c>
      <c r="I187" s="24" t="e">
        <f t="shared" si="251"/>
        <v>#DIV/0!</v>
      </c>
      <c r="J187" s="34">
        <v>0</v>
      </c>
      <c r="K187" s="34">
        <v>0</v>
      </c>
      <c r="L187" s="21"/>
      <c r="M187" s="21">
        <f t="shared" si="330"/>
        <v>0</v>
      </c>
      <c r="N187" s="21">
        <f t="shared" si="331"/>
        <v>0</v>
      </c>
      <c r="O187" s="29" t="e">
        <f t="shared" si="253"/>
        <v>#DIV/0!</v>
      </c>
      <c r="P187" s="30"/>
      <c r="Q187" s="15" t="s">
        <v>97</v>
      </c>
    </row>
    <row r="188" spans="1:17" ht="18" hidden="1" x14ac:dyDescent="0.25">
      <c r="A188" s="16" t="str">
        <f t="shared" si="252"/>
        <v>b</v>
      </c>
      <c r="B188" s="8" t="s">
        <v>2</v>
      </c>
      <c r="C188" s="10" t="s">
        <v>7</v>
      </c>
      <c r="D188" s="21">
        <v>0</v>
      </c>
      <c r="E188" s="21">
        <v>0</v>
      </c>
      <c r="F188" s="21"/>
      <c r="G188" s="21"/>
      <c r="H188" s="21">
        <f t="shared" si="250"/>
        <v>0</v>
      </c>
      <c r="I188" s="24" t="e">
        <f t="shared" si="251"/>
        <v>#DIV/0!</v>
      </c>
      <c r="J188" s="34">
        <v>0</v>
      </c>
      <c r="K188" s="34">
        <v>0</v>
      </c>
      <c r="L188" s="21"/>
      <c r="M188" s="21">
        <f t="shared" si="330"/>
        <v>0</v>
      </c>
      <c r="N188" s="21">
        <f t="shared" si="331"/>
        <v>0</v>
      </c>
      <c r="O188" s="29" t="e">
        <f t="shared" si="253"/>
        <v>#DIV/0!</v>
      </c>
      <c r="P188" s="30"/>
      <c r="Q188" s="15" t="s">
        <v>97</v>
      </c>
    </row>
    <row r="189" spans="1:17" ht="18" x14ac:dyDescent="0.25">
      <c r="A189" s="16" t="str">
        <f t="shared" si="252"/>
        <v>a</v>
      </c>
      <c r="B189" s="8" t="s">
        <v>2</v>
      </c>
      <c r="C189" s="10" t="s">
        <v>8</v>
      </c>
      <c r="D189" s="21"/>
      <c r="E189" s="21">
        <v>18900</v>
      </c>
      <c r="F189" s="21"/>
      <c r="G189" s="21">
        <v>18803</v>
      </c>
      <c r="H189" s="21">
        <f t="shared" si="250"/>
        <v>97</v>
      </c>
      <c r="I189" s="24">
        <f t="shared" si="251"/>
        <v>0.9948677248677249</v>
      </c>
      <c r="J189" s="34"/>
      <c r="K189" s="34">
        <v>18900</v>
      </c>
      <c r="L189" s="21"/>
      <c r="M189" s="21">
        <f t="shared" si="330"/>
        <v>18803</v>
      </c>
      <c r="N189" s="21">
        <f t="shared" si="331"/>
        <v>97</v>
      </c>
      <c r="O189" s="29">
        <f t="shared" si="253"/>
        <v>0.9948677248677249</v>
      </c>
      <c r="P189" s="30"/>
      <c r="Q189" s="15" t="s">
        <v>97</v>
      </c>
    </row>
    <row r="190" spans="1:17" ht="18" x14ac:dyDescent="0.25">
      <c r="A190" s="16" t="str">
        <f t="shared" si="252"/>
        <v>a</v>
      </c>
      <c r="B190" s="8" t="s">
        <v>2</v>
      </c>
      <c r="C190" s="10" t="s">
        <v>9</v>
      </c>
      <c r="D190" s="21">
        <v>955000000</v>
      </c>
      <c r="E190" s="21">
        <v>960818552</v>
      </c>
      <c r="F190" s="21"/>
      <c r="G190" s="21">
        <v>962253427</v>
      </c>
      <c r="H190" s="21">
        <f t="shared" si="250"/>
        <v>-1434875</v>
      </c>
      <c r="I190" s="24">
        <f t="shared" si="251"/>
        <v>1.0014933881085177</v>
      </c>
      <c r="J190" s="34">
        <v>1925000000</v>
      </c>
      <c r="K190" s="34">
        <v>1924818552</v>
      </c>
      <c r="L190" s="21">
        <v>980885573</v>
      </c>
      <c r="M190" s="21">
        <f t="shared" si="330"/>
        <v>1943139000</v>
      </c>
      <c r="N190" s="21">
        <f t="shared" si="331"/>
        <v>-18320448</v>
      </c>
      <c r="O190" s="29">
        <f t="shared" si="253"/>
        <v>1.0095180129997001</v>
      </c>
      <c r="P190" s="30"/>
      <c r="Q190" s="15" t="s">
        <v>97</v>
      </c>
    </row>
    <row r="191" spans="1:17" ht="18" x14ac:dyDescent="0.25">
      <c r="A191" s="16" t="str">
        <f t="shared" si="252"/>
        <v>a</v>
      </c>
      <c r="B191" s="8" t="s">
        <v>2</v>
      </c>
      <c r="C191" s="10" t="s">
        <v>10</v>
      </c>
      <c r="D191" s="21"/>
      <c r="E191" s="21">
        <v>118558</v>
      </c>
      <c r="F191" s="21"/>
      <c r="G191" s="21">
        <v>118558</v>
      </c>
      <c r="H191" s="21">
        <f t="shared" si="250"/>
        <v>0</v>
      </c>
      <c r="I191" s="24">
        <f t="shared" si="251"/>
        <v>1</v>
      </c>
      <c r="J191" s="34"/>
      <c r="K191" s="34">
        <v>118558</v>
      </c>
      <c r="L191" s="21"/>
      <c r="M191" s="21">
        <f t="shared" si="330"/>
        <v>118558</v>
      </c>
      <c r="N191" s="21">
        <f t="shared" si="331"/>
        <v>0</v>
      </c>
      <c r="O191" s="29">
        <f t="shared" si="253"/>
        <v>1</v>
      </c>
      <c r="P191" s="30"/>
      <c r="Q191" s="15" t="s">
        <v>97</v>
      </c>
    </row>
    <row r="192" spans="1:17" ht="18" hidden="1" x14ac:dyDescent="0.25">
      <c r="A192" s="16" t="str">
        <f t="shared" si="252"/>
        <v>b</v>
      </c>
      <c r="B192" s="8" t="s">
        <v>2</v>
      </c>
      <c r="C192" s="6" t="s">
        <v>11</v>
      </c>
      <c r="D192" s="7">
        <v>0</v>
      </c>
      <c r="E192" s="7">
        <v>0</v>
      </c>
      <c r="F192" s="7"/>
      <c r="G192" s="21"/>
      <c r="H192" s="21">
        <f t="shared" si="250"/>
        <v>0</v>
      </c>
      <c r="I192" s="24" t="e">
        <f t="shared" si="251"/>
        <v>#DIV/0!</v>
      </c>
      <c r="J192" s="7">
        <v>0</v>
      </c>
      <c r="K192" s="7">
        <v>0</v>
      </c>
      <c r="L192" s="7"/>
      <c r="M192" s="7">
        <f t="shared" si="330"/>
        <v>0</v>
      </c>
      <c r="N192" s="7">
        <f t="shared" si="331"/>
        <v>0</v>
      </c>
      <c r="O192" s="27" t="e">
        <f t="shared" si="253"/>
        <v>#DIV/0!</v>
      </c>
      <c r="P192" s="28"/>
      <c r="Q192" s="15" t="s">
        <v>97</v>
      </c>
    </row>
    <row r="193" spans="1:17" ht="18" hidden="1" x14ac:dyDescent="0.25">
      <c r="A193" s="16" t="str">
        <f t="shared" si="252"/>
        <v>b</v>
      </c>
      <c r="B193" s="8" t="s">
        <v>2</v>
      </c>
      <c r="C193" s="6" t="s">
        <v>12</v>
      </c>
      <c r="D193" s="7">
        <v>0</v>
      </c>
      <c r="E193" s="7">
        <v>0</v>
      </c>
      <c r="F193" s="7"/>
      <c r="G193" s="21"/>
      <c r="H193" s="21">
        <f t="shared" si="250"/>
        <v>0</v>
      </c>
      <c r="I193" s="24" t="e">
        <f t="shared" si="251"/>
        <v>#DIV/0!</v>
      </c>
      <c r="J193" s="7">
        <v>0</v>
      </c>
      <c r="K193" s="7">
        <v>0</v>
      </c>
      <c r="L193" s="7"/>
      <c r="M193" s="7">
        <f t="shared" si="330"/>
        <v>0</v>
      </c>
      <c r="N193" s="7">
        <f t="shared" si="331"/>
        <v>0</v>
      </c>
      <c r="O193" s="27" t="e">
        <f t="shared" si="253"/>
        <v>#DIV/0!</v>
      </c>
      <c r="P193" s="28"/>
      <c r="Q193" s="15" t="s">
        <v>97</v>
      </c>
    </row>
    <row r="194" spans="1:17" ht="18" hidden="1" x14ac:dyDescent="0.25">
      <c r="A194" s="16" t="str">
        <f t="shared" si="252"/>
        <v>b</v>
      </c>
      <c r="B194" s="8" t="s">
        <v>2</v>
      </c>
      <c r="C194" s="6" t="s">
        <v>13</v>
      </c>
      <c r="D194" s="7">
        <v>0</v>
      </c>
      <c r="E194" s="7">
        <v>0</v>
      </c>
      <c r="F194" s="7"/>
      <c r="G194" s="21"/>
      <c r="H194" s="21">
        <f t="shared" si="250"/>
        <v>0</v>
      </c>
      <c r="I194" s="24" t="e">
        <f t="shared" si="251"/>
        <v>#DIV/0!</v>
      </c>
      <c r="J194" s="7">
        <v>0</v>
      </c>
      <c r="K194" s="7">
        <v>0</v>
      </c>
      <c r="L194" s="7"/>
      <c r="M194" s="7">
        <f t="shared" si="330"/>
        <v>0</v>
      </c>
      <c r="N194" s="7">
        <f t="shared" si="331"/>
        <v>0</v>
      </c>
      <c r="O194" s="27" t="e">
        <f t="shared" si="253"/>
        <v>#DIV/0!</v>
      </c>
      <c r="P194" s="28"/>
      <c r="Q194" s="15" t="s">
        <v>97</v>
      </c>
    </row>
    <row r="195" spans="1:17" ht="36" x14ac:dyDescent="0.25">
      <c r="A195" s="16" t="str">
        <f t="shared" si="252"/>
        <v>a</v>
      </c>
      <c r="B195" s="31" t="s">
        <v>123</v>
      </c>
      <c r="C195" s="32" t="s">
        <v>24</v>
      </c>
      <c r="D195" s="21">
        <f t="shared" ref="D195" si="332">D196+D204+D205+D206</f>
        <v>382011000</v>
      </c>
      <c r="E195" s="21">
        <f t="shared" ref="E195" si="333">E196+E204+E205+E206</f>
        <v>375436000</v>
      </c>
      <c r="F195" s="21">
        <f t="shared" ref="F195" si="334">F196+F204+F205+F206</f>
        <v>0</v>
      </c>
      <c r="G195" s="21">
        <f t="shared" ref="G195" si="335">G196+G204+G205+G206</f>
        <v>372836220</v>
      </c>
      <c r="H195" s="21">
        <f t="shared" ref="H195:H258" si="336">E195-G195</f>
        <v>2599780</v>
      </c>
      <c r="I195" s="24">
        <f t="shared" ref="I195:I258" si="337">G195/E195</f>
        <v>0.99307530444603076</v>
      </c>
      <c r="J195" s="33">
        <f t="shared" ref="J195:K195" si="338">J196+J204+J205+J206</f>
        <v>770002000</v>
      </c>
      <c r="K195" s="33">
        <f t="shared" si="338"/>
        <v>770002000</v>
      </c>
      <c r="L195" s="21">
        <f t="shared" ref="L195" si="339">L196+L204+L205+L206</f>
        <v>381917680</v>
      </c>
      <c r="M195" s="21">
        <f t="shared" ref="M195" si="340">M196+M204+M205+M206</f>
        <v>754753900</v>
      </c>
      <c r="N195" s="21">
        <f t="shared" ref="N195" si="341">N196+N204+N205+N206</f>
        <v>15248100</v>
      </c>
      <c r="O195" s="29">
        <f t="shared" si="253"/>
        <v>0.98019732416279437</v>
      </c>
      <c r="P195" s="30"/>
      <c r="Q195" s="15" t="s">
        <v>97</v>
      </c>
    </row>
    <row r="196" spans="1:17" ht="18" x14ac:dyDescent="0.25">
      <c r="A196" s="16" t="str">
        <f t="shared" ref="A196:A259" si="342">IF((D196+E196+F196+G196+J196+K196+L196+M196)&gt;0,"a","b")</f>
        <v>a</v>
      </c>
      <c r="B196" s="5" t="s">
        <v>2</v>
      </c>
      <c r="C196" s="6" t="s">
        <v>3</v>
      </c>
      <c r="D196" s="7">
        <f t="shared" ref="D196:N196" si="343">D197+D198+D199+D200+D201+D202+D203</f>
        <v>382011000</v>
      </c>
      <c r="E196" s="7">
        <f t="shared" si="343"/>
        <v>375436000</v>
      </c>
      <c r="F196" s="7">
        <f t="shared" ref="F196" si="344">F197+F198+F199+F200+F201+F202+F203</f>
        <v>0</v>
      </c>
      <c r="G196" s="21">
        <f t="shared" si="343"/>
        <v>372836220</v>
      </c>
      <c r="H196" s="21">
        <f t="shared" si="336"/>
        <v>2599780</v>
      </c>
      <c r="I196" s="24">
        <f t="shared" si="337"/>
        <v>0.99307530444603076</v>
      </c>
      <c r="J196" s="7">
        <f t="shared" ref="J196:K196" si="345">J197+J198+J199+J200+J201+J202+J203</f>
        <v>770002000</v>
      </c>
      <c r="K196" s="7">
        <f t="shared" si="345"/>
        <v>770002000</v>
      </c>
      <c r="L196" s="7">
        <f t="shared" si="343"/>
        <v>381917680</v>
      </c>
      <c r="M196" s="7">
        <f t="shared" si="343"/>
        <v>754753900</v>
      </c>
      <c r="N196" s="7">
        <f t="shared" si="343"/>
        <v>15248100</v>
      </c>
      <c r="O196" s="27">
        <f t="shared" ref="O196:O259" si="346">M196/K196</f>
        <v>0.98019732416279437</v>
      </c>
      <c r="P196" s="28"/>
      <c r="Q196" s="15" t="s">
        <v>97</v>
      </c>
    </row>
    <row r="197" spans="1:17" ht="18" hidden="1" x14ac:dyDescent="0.25">
      <c r="A197" s="16" t="str">
        <f t="shared" si="342"/>
        <v>b</v>
      </c>
      <c r="B197" s="8" t="s">
        <v>2</v>
      </c>
      <c r="C197" s="9" t="s">
        <v>4</v>
      </c>
      <c r="D197" s="21">
        <v>0</v>
      </c>
      <c r="E197" s="21">
        <v>0</v>
      </c>
      <c r="F197" s="21"/>
      <c r="G197" s="21"/>
      <c r="H197" s="21">
        <f t="shared" si="336"/>
        <v>0</v>
      </c>
      <c r="I197" s="24" t="e">
        <f t="shared" si="337"/>
        <v>#DIV/0!</v>
      </c>
      <c r="J197" s="34">
        <v>0</v>
      </c>
      <c r="K197" s="34">
        <v>0</v>
      </c>
      <c r="L197" s="21"/>
      <c r="M197" s="21">
        <f t="shared" ref="M197:M206" si="347">G197+L197</f>
        <v>0</v>
      </c>
      <c r="N197" s="21">
        <f t="shared" ref="N197:N206" si="348">K197-M197</f>
        <v>0</v>
      </c>
      <c r="O197" s="29" t="e">
        <f t="shared" si="346"/>
        <v>#DIV/0!</v>
      </c>
      <c r="P197" s="30"/>
      <c r="Q197" s="15" t="s">
        <v>97</v>
      </c>
    </row>
    <row r="198" spans="1:17" ht="18" x14ac:dyDescent="0.25">
      <c r="A198" s="16" t="str">
        <f t="shared" si="342"/>
        <v>a</v>
      </c>
      <c r="B198" s="8" t="s">
        <v>2</v>
      </c>
      <c r="C198" s="9" t="s">
        <v>5</v>
      </c>
      <c r="D198" s="21">
        <v>1500000</v>
      </c>
      <c r="E198" s="21">
        <v>1425000</v>
      </c>
      <c r="F198" s="21"/>
      <c r="G198" s="21">
        <v>959901</v>
      </c>
      <c r="H198" s="21">
        <f t="shared" si="336"/>
        <v>465099</v>
      </c>
      <c r="I198" s="24">
        <f t="shared" si="337"/>
        <v>0.67361473684210527</v>
      </c>
      <c r="J198" s="34">
        <v>3000000</v>
      </c>
      <c r="K198" s="34">
        <v>3000000</v>
      </c>
      <c r="L198" s="21">
        <v>1500000</v>
      </c>
      <c r="M198" s="21">
        <f t="shared" si="347"/>
        <v>2459901</v>
      </c>
      <c r="N198" s="21">
        <f t="shared" si="348"/>
        <v>540099</v>
      </c>
      <c r="O198" s="29">
        <f t="shared" si="346"/>
        <v>0.819967</v>
      </c>
      <c r="P198" s="30"/>
      <c r="Q198" s="15" t="s">
        <v>97</v>
      </c>
    </row>
    <row r="199" spans="1:17" ht="18" hidden="1" x14ac:dyDescent="0.25">
      <c r="A199" s="16" t="str">
        <f t="shared" si="342"/>
        <v>b</v>
      </c>
      <c r="B199" s="8" t="s">
        <v>2</v>
      </c>
      <c r="C199" s="9" t="s">
        <v>6</v>
      </c>
      <c r="D199" s="21">
        <v>0</v>
      </c>
      <c r="E199" s="21">
        <v>0</v>
      </c>
      <c r="F199" s="21"/>
      <c r="G199" s="21"/>
      <c r="H199" s="21">
        <f t="shared" si="336"/>
        <v>0</v>
      </c>
      <c r="I199" s="24" t="e">
        <f t="shared" si="337"/>
        <v>#DIV/0!</v>
      </c>
      <c r="J199" s="34">
        <v>0</v>
      </c>
      <c r="K199" s="34">
        <v>0</v>
      </c>
      <c r="L199" s="21"/>
      <c r="M199" s="21">
        <f t="shared" si="347"/>
        <v>0</v>
      </c>
      <c r="N199" s="21">
        <f t="shared" si="348"/>
        <v>0</v>
      </c>
      <c r="O199" s="29" t="e">
        <f t="shared" si="346"/>
        <v>#DIV/0!</v>
      </c>
      <c r="P199" s="30"/>
      <c r="Q199" s="15" t="s">
        <v>97</v>
      </c>
    </row>
    <row r="200" spans="1:17" ht="18" hidden="1" x14ac:dyDescent="0.25">
      <c r="A200" s="16" t="str">
        <f t="shared" si="342"/>
        <v>b</v>
      </c>
      <c r="B200" s="8" t="s">
        <v>2</v>
      </c>
      <c r="C200" s="10" t="s">
        <v>7</v>
      </c>
      <c r="D200" s="21">
        <v>0</v>
      </c>
      <c r="E200" s="21">
        <v>0</v>
      </c>
      <c r="F200" s="21"/>
      <c r="G200" s="21"/>
      <c r="H200" s="21">
        <f t="shared" si="336"/>
        <v>0</v>
      </c>
      <c r="I200" s="24" t="e">
        <f t="shared" si="337"/>
        <v>#DIV/0!</v>
      </c>
      <c r="J200" s="34">
        <v>0</v>
      </c>
      <c r="K200" s="34">
        <v>0</v>
      </c>
      <c r="L200" s="21"/>
      <c r="M200" s="21">
        <f t="shared" si="347"/>
        <v>0</v>
      </c>
      <c r="N200" s="21">
        <f t="shared" si="348"/>
        <v>0</v>
      </c>
      <c r="O200" s="29" t="e">
        <f t="shared" si="346"/>
        <v>#DIV/0!</v>
      </c>
      <c r="P200" s="30"/>
      <c r="Q200" s="15" t="s">
        <v>97</v>
      </c>
    </row>
    <row r="201" spans="1:17" ht="18" hidden="1" x14ac:dyDescent="0.25">
      <c r="A201" s="16" t="str">
        <f t="shared" si="342"/>
        <v>b</v>
      </c>
      <c r="B201" s="8" t="s">
        <v>2</v>
      </c>
      <c r="C201" s="10" t="s">
        <v>8</v>
      </c>
      <c r="D201" s="21">
        <v>0</v>
      </c>
      <c r="E201" s="21">
        <v>0</v>
      </c>
      <c r="F201" s="21"/>
      <c r="G201" s="21"/>
      <c r="H201" s="21">
        <f t="shared" si="336"/>
        <v>0</v>
      </c>
      <c r="I201" s="24" t="e">
        <f t="shared" si="337"/>
        <v>#DIV/0!</v>
      </c>
      <c r="J201" s="34">
        <v>0</v>
      </c>
      <c r="K201" s="34">
        <v>0</v>
      </c>
      <c r="L201" s="21"/>
      <c r="M201" s="21">
        <f t="shared" si="347"/>
        <v>0</v>
      </c>
      <c r="N201" s="21">
        <f t="shared" si="348"/>
        <v>0</v>
      </c>
      <c r="O201" s="29" t="e">
        <f t="shared" si="346"/>
        <v>#DIV/0!</v>
      </c>
      <c r="P201" s="30"/>
      <c r="Q201" s="15" t="s">
        <v>97</v>
      </c>
    </row>
    <row r="202" spans="1:17" ht="18" x14ac:dyDescent="0.25">
      <c r="A202" s="16" t="str">
        <f t="shared" si="342"/>
        <v>a</v>
      </c>
      <c r="B202" s="8" t="s">
        <v>2</v>
      </c>
      <c r="C202" s="10" t="s">
        <v>9</v>
      </c>
      <c r="D202" s="21">
        <v>380511000</v>
      </c>
      <c r="E202" s="21">
        <v>373988924</v>
      </c>
      <c r="F202" s="21"/>
      <c r="G202" s="21">
        <v>371871923</v>
      </c>
      <c r="H202" s="21">
        <f t="shared" si="336"/>
        <v>2117001</v>
      </c>
      <c r="I202" s="24">
        <f t="shared" si="337"/>
        <v>0.9943394018802546</v>
      </c>
      <c r="J202" s="34">
        <v>767002000</v>
      </c>
      <c r="K202" s="34">
        <v>766979924</v>
      </c>
      <c r="L202" s="21">
        <v>380400000</v>
      </c>
      <c r="M202" s="21">
        <f t="shared" si="347"/>
        <v>752271923</v>
      </c>
      <c r="N202" s="21">
        <f t="shared" si="348"/>
        <v>14708001</v>
      </c>
      <c r="O202" s="29">
        <f t="shared" si="346"/>
        <v>0.9808234863263513</v>
      </c>
      <c r="P202" s="30"/>
      <c r="Q202" s="15" t="s">
        <v>97</v>
      </c>
    </row>
    <row r="203" spans="1:17" ht="18" x14ac:dyDescent="0.25">
      <c r="A203" s="16" t="str">
        <f t="shared" si="342"/>
        <v>a</v>
      </c>
      <c r="B203" s="8" t="s">
        <v>2</v>
      </c>
      <c r="C203" s="10" t="s">
        <v>10</v>
      </c>
      <c r="D203" s="21"/>
      <c r="E203" s="21">
        <v>22076</v>
      </c>
      <c r="F203" s="21"/>
      <c r="G203" s="21">
        <v>4396</v>
      </c>
      <c r="H203" s="21">
        <f t="shared" si="336"/>
        <v>17680</v>
      </c>
      <c r="I203" s="24">
        <f t="shared" si="337"/>
        <v>0.19913027722413482</v>
      </c>
      <c r="J203" s="34"/>
      <c r="K203" s="34">
        <v>22076</v>
      </c>
      <c r="L203" s="21">
        <v>17680</v>
      </c>
      <c r="M203" s="21">
        <f t="shared" si="347"/>
        <v>22076</v>
      </c>
      <c r="N203" s="21">
        <f t="shared" si="348"/>
        <v>0</v>
      </c>
      <c r="O203" s="29">
        <f t="shared" si="346"/>
        <v>1</v>
      </c>
      <c r="P203" s="30"/>
      <c r="Q203" s="15" t="s">
        <v>97</v>
      </c>
    </row>
    <row r="204" spans="1:17" ht="18" hidden="1" x14ac:dyDescent="0.25">
      <c r="A204" s="16" t="str">
        <f t="shared" si="342"/>
        <v>b</v>
      </c>
      <c r="B204" s="8" t="s">
        <v>2</v>
      </c>
      <c r="C204" s="6" t="s">
        <v>11</v>
      </c>
      <c r="D204" s="7">
        <v>0</v>
      </c>
      <c r="E204" s="7">
        <v>0</v>
      </c>
      <c r="F204" s="7"/>
      <c r="G204" s="21"/>
      <c r="H204" s="21">
        <f t="shared" si="336"/>
        <v>0</v>
      </c>
      <c r="I204" s="24" t="e">
        <f t="shared" si="337"/>
        <v>#DIV/0!</v>
      </c>
      <c r="J204" s="7">
        <v>0</v>
      </c>
      <c r="K204" s="7">
        <v>0</v>
      </c>
      <c r="L204" s="7"/>
      <c r="M204" s="7">
        <f t="shared" si="347"/>
        <v>0</v>
      </c>
      <c r="N204" s="7">
        <f t="shared" si="348"/>
        <v>0</v>
      </c>
      <c r="O204" s="27" t="e">
        <f t="shared" si="346"/>
        <v>#DIV/0!</v>
      </c>
      <c r="P204" s="28"/>
      <c r="Q204" s="15" t="s">
        <v>97</v>
      </c>
    </row>
    <row r="205" spans="1:17" ht="18" hidden="1" x14ac:dyDescent="0.25">
      <c r="A205" s="16" t="str">
        <f t="shared" si="342"/>
        <v>b</v>
      </c>
      <c r="B205" s="8" t="s">
        <v>2</v>
      </c>
      <c r="C205" s="6" t="s">
        <v>12</v>
      </c>
      <c r="D205" s="7">
        <v>0</v>
      </c>
      <c r="E205" s="7">
        <v>0</v>
      </c>
      <c r="F205" s="7"/>
      <c r="G205" s="21"/>
      <c r="H205" s="21">
        <f t="shared" si="336"/>
        <v>0</v>
      </c>
      <c r="I205" s="24" t="e">
        <f t="shared" si="337"/>
        <v>#DIV/0!</v>
      </c>
      <c r="J205" s="7">
        <v>0</v>
      </c>
      <c r="K205" s="7">
        <v>0</v>
      </c>
      <c r="L205" s="7"/>
      <c r="M205" s="7">
        <f t="shared" si="347"/>
        <v>0</v>
      </c>
      <c r="N205" s="7">
        <f t="shared" si="348"/>
        <v>0</v>
      </c>
      <c r="O205" s="27" t="e">
        <f t="shared" si="346"/>
        <v>#DIV/0!</v>
      </c>
      <c r="P205" s="28"/>
      <c r="Q205" s="15" t="s">
        <v>97</v>
      </c>
    </row>
    <row r="206" spans="1:17" ht="18" hidden="1" x14ac:dyDescent="0.25">
      <c r="A206" s="16" t="str">
        <f t="shared" si="342"/>
        <v>b</v>
      </c>
      <c r="B206" s="8"/>
      <c r="C206" s="6" t="s">
        <v>13</v>
      </c>
      <c r="D206" s="7">
        <v>0</v>
      </c>
      <c r="E206" s="7">
        <v>0</v>
      </c>
      <c r="F206" s="7"/>
      <c r="G206" s="21"/>
      <c r="H206" s="21">
        <f t="shared" si="336"/>
        <v>0</v>
      </c>
      <c r="I206" s="24" t="e">
        <f t="shared" si="337"/>
        <v>#DIV/0!</v>
      </c>
      <c r="J206" s="7">
        <v>0</v>
      </c>
      <c r="K206" s="7">
        <v>0</v>
      </c>
      <c r="L206" s="7"/>
      <c r="M206" s="7">
        <f t="shared" si="347"/>
        <v>0</v>
      </c>
      <c r="N206" s="7">
        <f t="shared" si="348"/>
        <v>0</v>
      </c>
      <c r="O206" s="27" t="e">
        <f t="shared" si="346"/>
        <v>#DIV/0!</v>
      </c>
      <c r="P206" s="28"/>
      <c r="Q206" s="15" t="s">
        <v>97</v>
      </c>
    </row>
    <row r="207" spans="1:17" ht="36" x14ac:dyDescent="0.25">
      <c r="A207" s="16" t="str">
        <f t="shared" si="342"/>
        <v>a</v>
      </c>
      <c r="B207" s="31" t="s">
        <v>124</v>
      </c>
      <c r="C207" s="32" t="s">
        <v>25</v>
      </c>
      <c r="D207" s="21">
        <f t="shared" ref="D207" si="349">D208+D216+D217+D218</f>
        <v>18395000</v>
      </c>
      <c r="E207" s="21">
        <f t="shared" ref="E207:G207" si="350">E208+E216+E217+E218</f>
        <v>17647000</v>
      </c>
      <c r="F207" s="21">
        <f t="shared" ref="F207" si="351">F208+F216+F217+F218</f>
        <v>19609</v>
      </c>
      <c r="G207" s="21">
        <f t="shared" si="350"/>
        <v>16635943</v>
      </c>
      <c r="H207" s="21">
        <f t="shared" si="336"/>
        <v>1011057</v>
      </c>
      <c r="I207" s="24">
        <f t="shared" si="337"/>
        <v>0.94270657902193011</v>
      </c>
      <c r="J207" s="21">
        <f t="shared" ref="J207:L207" si="352">J208+J216+J217+J218</f>
        <v>35890000</v>
      </c>
      <c r="K207" s="21">
        <f t="shared" si="352"/>
        <v>35890000</v>
      </c>
      <c r="L207" s="21">
        <f t="shared" si="352"/>
        <v>19254059</v>
      </c>
      <c r="M207" s="21">
        <f t="shared" ref="M207" si="353">M208+M216+M217+M218</f>
        <v>35890002</v>
      </c>
      <c r="N207" s="21">
        <f t="shared" ref="N207" si="354">N208+N216+N217+N218</f>
        <v>-2</v>
      </c>
      <c r="O207" s="29">
        <f t="shared" si="346"/>
        <v>1.0000000557258288</v>
      </c>
      <c r="P207" s="30"/>
      <c r="Q207" s="15" t="s">
        <v>97</v>
      </c>
    </row>
    <row r="208" spans="1:17" ht="18" x14ac:dyDescent="0.25">
      <c r="A208" s="16" t="str">
        <f t="shared" si="342"/>
        <v>a</v>
      </c>
      <c r="B208" s="5" t="s">
        <v>2</v>
      </c>
      <c r="C208" s="6" t="s">
        <v>3</v>
      </c>
      <c r="D208" s="7">
        <f t="shared" ref="D208:F208" si="355">D209+D210+D211+D212+D213+D214+D215</f>
        <v>18395000</v>
      </c>
      <c r="E208" s="7">
        <f t="shared" si="355"/>
        <v>17647000</v>
      </c>
      <c r="F208" s="7">
        <f t="shared" si="355"/>
        <v>19609</v>
      </c>
      <c r="G208" s="21">
        <f t="shared" ref="G208" si="356">G209+G210+G211+G212+G213+G214+G215</f>
        <v>16635943</v>
      </c>
      <c r="H208" s="21">
        <f t="shared" si="336"/>
        <v>1011057</v>
      </c>
      <c r="I208" s="24">
        <f t="shared" si="337"/>
        <v>0.94270657902193011</v>
      </c>
      <c r="J208" s="7">
        <f t="shared" ref="J208:L208" si="357">J209+J210+J211+J212+J213+J214+J215</f>
        <v>35890000</v>
      </c>
      <c r="K208" s="7">
        <f t="shared" si="357"/>
        <v>35890000</v>
      </c>
      <c r="L208" s="7">
        <f t="shared" si="357"/>
        <v>19254059</v>
      </c>
      <c r="M208" s="7">
        <f t="shared" ref="M208:N208" si="358">M209+M210+M211+M212+M213+M214+M215</f>
        <v>35890002</v>
      </c>
      <c r="N208" s="7">
        <f t="shared" si="358"/>
        <v>-2</v>
      </c>
      <c r="O208" s="27">
        <f t="shared" si="346"/>
        <v>1.0000000557258288</v>
      </c>
      <c r="P208" s="28"/>
      <c r="Q208" s="15" t="s">
        <v>97</v>
      </c>
    </row>
    <row r="209" spans="1:17" ht="18" hidden="1" x14ac:dyDescent="0.25">
      <c r="A209" s="16" t="str">
        <f t="shared" si="342"/>
        <v>b</v>
      </c>
      <c r="B209" s="8" t="s">
        <v>2</v>
      </c>
      <c r="C209" s="9" t="s">
        <v>4</v>
      </c>
      <c r="D209" s="21">
        <f t="shared" ref="D209" si="359">D221+D233+D245+D257+D269+D281+D293+D305+D317+D329+D341+D353+D365+D377</f>
        <v>0</v>
      </c>
      <c r="E209" s="21">
        <f t="shared" ref="E209:G209" si="360">E221+E233+E245+E257+E269+E281+E293+E305+E317+E329+E341+E353+E365+E377</f>
        <v>0</v>
      </c>
      <c r="F209" s="21">
        <f t="shared" ref="F209:F218" si="361">F221+F233+F245+F257+F269+F281+F293+F305+F317+F329+F341+F353+F365+F377</f>
        <v>0</v>
      </c>
      <c r="G209" s="21">
        <f t="shared" si="360"/>
        <v>0</v>
      </c>
      <c r="H209" s="21">
        <f t="shared" si="336"/>
        <v>0</v>
      </c>
      <c r="I209" s="24" t="e">
        <f t="shared" si="337"/>
        <v>#DIV/0!</v>
      </c>
      <c r="J209" s="21">
        <f t="shared" ref="J209:J218" si="362">J221+J233+J245+J257+J269+J281+J293+J305+J317+J329+J341+J353+J365+J377</f>
        <v>0</v>
      </c>
      <c r="K209" s="21">
        <f t="shared" ref="K209:L209" si="363">K221+K233+K245+K257+K269+K281+K293+K305+K317+K329+K341+K353+K365+K377</f>
        <v>0</v>
      </c>
      <c r="L209" s="21">
        <f t="shared" si="363"/>
        <v>0</v>
      </c>
      <c r="M209" s="21">
        <f t="shared" ref="M209:N209" si="364">M221+M233+M245+M257+M269+M281+M293+M305+M317+M329+M341+M353+M365+M377</f>
        <v>0</v>
      </c>
      <c r="N209" s="21">
        <f t="shared" si="364"/>
        <v>0</v>
      </c>
      <c r="O209" s="29" t="e">
        <f t="shared" si="346"/>
        <v>#DIV/0!</v>
      </c>
      <c r="P209" s="30"/>
      <c r="Q209" s="15" t="s">
        <v>97</v>
      </c>
    </row>
    <row r="210" spans="1:17" ht="18" x14ac:dyDescent="0.25">
      <c r="A210" s="16" t="str">
        <f t="shared" si="342"/>
        <v>a</v>
      </c>
      <c r="B210" s="8" t="s">
        <v>2</v>
      </c>
      <c r="C210" s="9" t="s">
        <v>5</v>
      </c>
      <c r="D210" s="21">
        <f t="shared" ref="D210" si="365">D222+D234+D246+D258+D270+D282+D294+D306+D318+D330+D342+D354+D366+D378</f>
        <v>455000</v>
      </c>
      <c r="E210" s="21">
        <f t="shared" ref="E210:G210" si="366">E222+E234+E246+E258+E270+E282+E294+E306+E318+E330+E342+E354+E366+E378</f>
        <v>497700</v>
      </c>
      <c r="F210" s="21">
        <f t="shared" si="361"/>
        <v>0</v>
      </c>
      <c r="G210" s="21">
        <f t="shared" si="366"/>
        <v>412405</v>
      </c>
      <c r="H210" s="21">
        <f t="shared" si="336"/>
        <v>85295</v>
      </c>
      <c r="I210" s="24">
        <f t="shared" si="337"/>
        <v>0.82862165963431789</v>
      </c>
      <c r="J210" s="21">
        <f t="shared" si="362"/>
        <v>910000</v>
      </c>
      <c r="K210" s="21">
        <f t="shared" ref="K210:L210" si="367">K222+K234+K246+K258+K270+K282+K294+K306+K318+K330+K342+K354+K366+K378</f>
        <v>1193400</v>
      </c>
      <c r="L210" s="21">
        <f t="shared" si="367"/>
        <v>780995</v>
      </c>
      <c r="M210" s="21">
        <f t="shared" ref="M210:N210" si="368">M222+M234+M246+M258+M270+M282+M294+M306+M318+M330+M342+M354+M366+M378</f>
        <v>1193400</v>
      </c>
      <c r="N210" s="21">
        <f t="shared" si="368"/>
        <v>0</v>
      </c>
      <c r="O210" s="29">
        <f t="shared" si="346"/>
        <v>1</v>
      </c>
      <c r="P210" s="30"/>
      <c r="Q210" s="15" t="s">
        <v>97</v>
      </c>
    </row>
    <row r="211" spans="1:17" ht="18" hidden="1" x14ac:dyDescent="0.25">
      <c r="A211" s="16" t="str">
        <f t="shared" si="342"/>
        <v>b</v>
      </c>
      <c r="B211" s="8" t="s">
        <v>2</v>
      </c>
      <c r="C211" s="9" t="s">
        <v>6</v>
      </c>
      <c r="D211" s="21">
        <f t="shared" ref="D211" si="369">D223+D235+D247+D259+D271+D283+D295+D307+D319+D331+D343+D355+D367+D379</f>
        <v>0</v>
      </c>
      <c r="E211" s="21">
        <f t="shared" ref="E211:G211" si="370">E223+E235+E247+E259+E271+E283+E295+E307+E319+E331+E343+E355+E367+E379</f>
        <v>0</v>
      </c>
      <c r="F211" s="21">
        <f t="shared" si="361"/>
        <v>0</v>
      </c>
      <c r="G211" s="21">
        <f t="shared" si="370"/>
        <v>0</v>
      </c>
      <c r="H211" s="21">
        <f t="shared" si="336"/>
        <v>0</v>
      </c>
      <c r="I211" s="24" t="e">
        <f t="shared" si="337"/>
        <v>#DIV/0!</v>
      </c>
      <c r="J211" s="21">
        <f t="shared" si="362"/>
        <v>0</v>
      </c>
      <c r="K211" s="21">
        <f t="shared" ref="K211:L211" si="371">K223+K235+K247+K259+K271+K283+K295+K307+K319+K331+K343+K355+K367+K379</f>
        <v>0</v>
      </c>
      <c r="L211" s="21">
        <f t="shared" si="371"/>
        <v>0</v>
      </c>
      <c r="M211" s="21">
        <f t="shared" ref="M211:N211" si="372">M223+M235+M247+M259+M271+M283+M295+M307+M319+M331+M343+M355+M367+M379</f>
        <v>0</v>
      </c>
      <c r="N211" s="21">
        <f t="shared" si="372"/>
        <v>0</v>
      </c>
      <c r="O211" s="29" t="e">
        <f t="shared" si="346"/>
        <v>#DIV/0!</v>
      </c>
      <c r="P211" s="30"/>
      <c r="Q211" s="15" t="s">
        <v>97</v>
      </c>
    </row>
    <row r="212" spans="1:17" ht="18" hidden="1" x14ac:dyDescent="0.25">
      <c r="A212" s="16" t="str">
        <f t="shared" si="342"/>
        <v>b</v>
      </c>
      <c r="B212" s="8" t="s">
        <v>2</v>
      </c>
      <c r="C212" s="10" t="s">
        <v>7</v>
      </c>
      <c r="D212" s="21">
        <f t="shared" ref="D212" si="373">D224+D236+D248+D260+D272+D284+D296+D308+D320+D332+D344+D356+D368+D380</f>
        <v>0</v>
      </c>
      <c r="E212" s="21">
        <f t="shared" ref="E212:G212" si="374">E224+E236+E248+E260+E272+E284+E296+E308+E320+E332+E344+E356+E368+E380</f>
        <v>0</v>
      </c>
      <c r="F212" s="21">
        <f t="shared" si="361"/>
        <v>0</v>
      </c>
      <c r="G212" s="21">
        <f t="shared" si="374"/>
        <v>0</v>
      </c>
      <c r="H212" s="21">
        <f t="shared" si="336"/>
        <v>0</v>
      </c>
      <c r="I212" s="24" t="e">
        <f t="shared" si="337"/>
        <v>#DIV/0!</v>
      </c>
      <c r="J212" s="21">
        <f t="shared" si="362"/>
        <v>0</v>
      </c>
      <c r="K212" s="21">
        <f t="shared" ref="K212:L212" si="375">K224+K236+K248+K260+K272+K284+K296+K308+K320+K332+K344+K356+K368+K380</f>
        <v>0</v>
      </c>
      <c r="L212" s="21">
        <f t="shared" si="375"/>
        <v>0</v>
      </c>
      <c r="M212" s="21">
        <f t="shared" ref="M212:N212" si="376">M224+M236+M248+M260+M272+M284+M296+M308+M320+M332+M344+M356+M368+M380</f>
        <v>0</v>
      </c>
      <c r="N212" s="21">
        <f t="shared" si="376"/>
        <v>0</v>
      </c>
      <c r="O212" s="29" t="e">
        <f t="shared" si="346"/>
        <v>#DIV/0!</v>
      </c>
      <c r="P212" s="30"/>
      <c r="Q212" s="15" t="s">
        <v>97</v>
      </c>
    </row>
    <row r="213" spans="1:17" ht="18" hidden="1" x14ac:dyDescent="0.25">
      <c r="A213" s="16" t="str">
        <f t="shared" si="342"/>
        <v>b</v>
      </c>
      <c r="B213" s="8" t="s">
        <v>2</v>
      </c>
      <c r="C213" s="10" t="s">
        <v>8</v>
      </c>
      <c r="D213" s="21">
        <f t="shared" ref="D213" si="377">D225+D237+D249+D261+D273+D285+D297+D309+D321+D333+D345+D357+D369+D381</f>
        <v>0</v>
      </c>
      <c r="E213" s="21">
        <f t="shared" ref="E213:G213" si="378">E225+E237+E249+E261+E273+E285+E297+E309+E321+E333+E345+E357+E369+E381</f>
        <v>0</v>
      </c>
      <c r="F213" s="21">
        <f t="shared" si="361"/>
        <v>0</v>
      </c>
      <c r="G213" s="21">
        <f t="shared" si="378"/>
        <v>0</v>
      </c>
      <c r="H213" s="21">
        <f t="shared" si="336"/>
        <v>0</v>
      </c>
      <c r="I213" s="24" t="e">
        <f t="shared" si="337"/>
        <v>#DIV/0!</v>
      </c>
      <c r="J213" s="21">
        <f t="shared" si="362"/>
        <v>0</v>
      </c>
      <c r="K213" s="21">
        <f t="shared" ref="K213:L213" si="379">K225+K237+K249+K261+K273+K285+K297+K309+K321+K333+K345+K357+K369+K381</f>
        <v>0</v>
      </c>
      <c r="L213" s="21">
        <f t="shared" si="379"/>
        <v>0</v>
      </c>
      <c r="M213" s="21">
        <f t="shared" ref="M213:N213" si="380">M225+M237+M249+M261+M273+M285+M297+M309+M321+M333+M345+M357+M369+M381</f>
        <v>0</v>
      </c>
      <c r="N213" s="21">
        <f t="shared" si="380"/>
        <v>0</v>
      </c>
      <c r="O213" s="29" t="e">
        <f t="shared" si="346"/>
        <v>#DIV/0!</v>
      </c>
      <c r="P213" s="30"/>
      <c r="Q213" s="15" t="s">
        <v>97</v>
      </c>
    </row>
    <row r="214" spans="1:17" ht="18" x14ac:dyDescent="0.25">
      <c r="A214" s="16" t="str">
        <f t="shared" si="342"/>
        <v>a</v>
      </c>
      <c r="B214" s="8" t="s">
        <v>2</v>
      </c>
      <c r="C214" s="10" t="s">
        <v>9</v>
      </c>
      <c r="D214" s="21">
        <f t="shared" ref="D214" si="381">D226+D238+D250+D262+D274+D286+D298+D310+D322+D334+D346+D358+D370+D382</f>
        <v>14632500</v>
      </c>
      <c r="E214" s="21">
        <f t="shared" ref="E214:G214" si="382">E226+E238+E250+E262+E274+E286+E298+E310+E322+E334+E346+E358+E370+E382</f>
        <v>13312800</v>
      </c>
      <c r="F214" s="21">
        <f t="shared" si="361"/>
        <v>4609</v>
      </c>
      <c r="G214" s="21">
        <f t="shared" si="382"/>
        <v>12835746</v>
      </c>
      <c r="H214" s="21">
        <f t="shared" si="336"/>
        <v>477054</v>
      </c>
      <c r="I214" s="24">
        <f t="shared" si="337"/>
        <v>0.96416576527852893</v>
      </c>
      <c r="J214" s="21">
        <f t="shared" si="362"/>
        <v>29265000</v>
      </c>
      <c r="K214" s="21">
        <f t="shared" ref="K214:L214" si="383">K226+K238+K250+K262+K274+K286+K298+K310+K322+K334+K346+K358+K370+K382</f>
        <v>29417700</v>
      </c>
      <c r="L214" s="21">
        <f t="shared" si="383"/>
        <v>16581956</v>
      </c>
      <c r="M214" s="21">
        <f t="shared" ref="M214:N214" si="384">M226+M238+M250+M262+M274+M286+M298+M310+M322+M334+M346+M358+M370+M382</f>
        <v>29417702</v>
      </c>
      <c r="N214" s="21">
        <f t="shared" si="384"/>
        <v>-2</v>
      </c>
      <c r="O214" s="29">
        <f t="shared" si="346"/>
        <v>1.0000000679862804</v>
      </c>
      <c r="P214" s="30"/>
      <c r="Q214" s="15" t="s">
        <v>97</v>
      </c>
    </row>
    <row r="215" spans="1:17" ht="18" x14ac:dyDescent="0.25">
      <c r="A215" s="16" t="str">
        <f t="shared" si="342"/>
        <v>a</v>
      </c>
      <c r="B215" s="8" t="s">
        <v>2</v>
      </c>
      <c r="C215" s="10" t="s">
        <v>10</v>
      </c>
      <c r="D215" s="21">
        <f t="shared" ref="D215" si="385">D227+D239+D251+D263+D275+D287+D299+D311+D323+D335+D347+D359+D371+D383</f>
        <v>3307500</v>
      </c>
      <c r="E215" s="21">
        <f t="shared" ref="E215:G215" si="386">E227+E239+E251+E263+E275+E287+E299+E311+E323+E335+E347+E359+E371+E383</f>
        <v>3836500</v>
      </c>
      <c r="F215" s="21">
        <f t="shared" si="361"/>
        <v>15000</v>
      </c>
      <c r="G215" s="21">
        <f t="shared" si="386"/>
        <v>3387792</v>
      </c>
      <c r="H215" s="21">
        <f t="shared" si="336"/>
        <v>448708</v>
      </c>
      <c r="I215" s="24">
        <f t="shared" si="337"/>
        <v>0.88304235631434902</v>
      </c>
      <c r="J215" s="21">
        <f t="shared" si="362"/>
        <v>5715000</v>
      </c>
      <c r="K215" s="21">
        <f t="shared" ref="K215:L215" si="387">K227+K239+K251+K263+K275+K287+K299+K311+K323+K335+K347+K359+K371+K383</f>
        <v>5278900</v>
      </c>
      <c r="L215" s="21">
        <f t="shared" si="387"/>
        <v>1891108</v>
      </c>
      <c r="M215" s="21">
        <f t="shared" ref="M215:N215" si="388">M227+M239+M251+M263+M275+M287+M299+M311+M323+M335+M347+M359+M371+M383</f>
        <v>5278900</v>
      </c>
      <c r="N215" s="21">
        <f t="shared" si="388"/>
        <v>0</v>
      </c>
      <c r="O215" s="29">
        <f t="shared" si="346"/>
        <v>1</v>
      </c>
      <c r="P215" s="30"/>
      <c r="Q215" s="15" t="s">
        <v>97</v>
      </c>
    </row>
    <row r="216" spans="1:17" ht="18" hidden="1" x14ac:dyDescent="0.25">
      <c r="A216" s="16" t="str">
        <f t="shared" si="342"/>
        <v>b</v>
      </c>
      <c r="B216" s="5" t="s">
        <v>2</v>
      </c>
      <c r="C216" s="6" t="s">
        <v>11</v>
      </c>
      <c r="D216" s="7">
        <f t="shared" ref="D216" si="389">D228+D240+D252+D264+D276+D288+D300+D312+D324+D336+D348+D360+D372+D384</f>
        <v>0</v>
      </c>
      <c r="E216" s="7">
        <f t="shared" ref="E216:G216" si="390">E228+E240+E252+E264+E276+E288+E300+E312+E324+E336+E348+E360+E372+E384</f>
        <v>0</v>
      </c>
      <c r="F216" s="7">
        <f t="shared" si="361"/>
        <v>0</v>
      </c>
      <c r="G216" s="21">
        <f t="shared" si="390"/>
        <v>0</v>
      </c>
      <c r="H216" s="21">
        <f t="shared" si="336"/>
        <v>0</v>
      </c>
      <c r="I216" s="24" t="e">
        <f t="shared" si="337"/>
        <v>#DIV/0!</v>
      </c>
      <c r="J216" s="7">
        <f t="shared" si="362"/>
        <v>0</v>
      </c>
      <c r="K216" s="7">
        <f t="shared" ref="K216:L216" si="391">K228+K240+K252+K264+K276+K288+K300+K312+K324+K336+K348+K360+K372+K384</f>
        <v>0</v>
      </c>
      <c r="L216" s="7">
        <f t="shared" si="391"/>
        <v>0</v>
      </c>
      <c r="M216" s="7">
        <f t="shared" ref="M216:N216" si="392">M228+M240+M252+M264+M276+M288+M300+M312+M324+M336+M348+M360+M372+M384</f>
        <v>0</v>
      </c>
      <c r="N216" s="7">
        <f t="shared" si="392"/>
        <v>0</v>
      </c>
      <c r="O216" s="27" t="e">
        <f t="shared" si="346"/>
        <v>#DIV/0!</v>
      </c>
      <c r="P216" s="28"/>
      <c r="Q216" s="15" t="s">
        <v>97</v>
      </c>
    </row>
    <row r="217" spans="1:17" ht="18" hidden="1" x14ac:dyDescent="0.25">
      <c r="A217" s="16" t="str">
        <f t="shared" si="342"/>
        <v>b</v>
      </c>
      <c r="B217" s="5" t="s">
        <v>2</v>
      </c>
      <c r="C217" s="6" t="s">
        <v>12</v>
      </c>
      <c r="D217" s="7">
        <f t="shared" ref="D217" si="393">D229+D241+D253+D265+D277+D289+D301+D313+D325+D337+D349+D361+D373+D385</f>
        <v>0</v>
      </c>
      <c r="E217" s="7">
        <f t="shared" ref="E217:G217" si="394">E229+E241+E253+E265+E277+E289+E301+E313+E325+E337+E349+E361+E373+E385</f>
        <v>0</v>
      </c>
      <c r="F217" s="7">
        <f t="shared" si="361"/>
        <v>0</v>
      </c>
      <c r="G217" s="21">
        <f t="shared" si="394"/>
        <v>0</v>
      </c>
      <c r="H217" s="21">
        <f t="shared" si="336"/>
        <v>0</v>
      </c>
      <c r="I217" s="24" t="e">
        <f t="shared" si="337"/>
        <v>#DIV/0!</v>
      </c>
      <c r="J217" s="7">
        <f t="shared" si="362"/>
        <v>0</v>
      </c>
      <c r="K217" s="7">
        <f t="shared" ref="K217:L217" si="395">K229+K241+K253+K265+K277+K289+K301+K313+K325+K337+K349+K361+K373+K385</f>
        <v>0</v>
      </c>
      <c r="L217" s="7">
        <f t="shared" si="395"/>
        <v>0</v>
      </c>
      <c r="M217" s="7">
        <f t="shared" ref="M217:N217" si="396">M229+M241+M253+M265+M277+M289+M301+M313+M325+M337+M349+M361+M373+M385</f>
        <v>0</v>
      </c>
      <c r="N217" s="7">
        <f t="shared" si="396"/>
        <v>0</v>
      </c>
      <c r="O217" s="27" t="e">
        <f t="shared" si="346"/>
        <v>#DIV/0!</v>
      </c>
      <c r="P217" s="28"/>
      <c r="Q217" s="15" t="s">
        <v>97</v>
      </c>
    </row>
    <row r="218" spans="1:17" ht="18" hidden="1" x14ac:dyDescent="0.25">
      <c r="A218" s="16" t="str">
        <f t="shared" si="342"/>
        <v>b</v>
      </c>
      <c r="B218" s="5" t="s">
        <v>2</v>
      </c>
      <c r="C218" s="6" t="s">
        <v>13</v>
      </c>
      <c r="D218" s="7">
        <f t="shared" ref="D218" si="397">D230+D242+D254+D266+D278+D290+D302+D314+D326+D338+D350+D362+D374+D386</f>
        <v>0</v>
      </c>
      <c r="E218" s="7">
        <f t="shared" ref="E218:G218" si="398">E230+E242+E254+E266+E278+E290+E302+E314+E326+E338+E350+E362+E374+E386</f>
        <v>0</v>
      </c>
      <c r="F218" s="7">
        <f t="shared" si="361"/>
        <v>0</v>
      </c>
      <c r="G218" s="21">
        <f t="shared" si="398"/>
        <v>0</v>
      </c>
      <c r="H218" s="21">
        <f t="shared" si="336"/>
        <v>0</v>
      </c>
      <c r="I218" s="24" t="e">
        <f t="shared" si="337"/>
        <v>#DIV/0!</v>
      </c>
      <c r="J218" s="7">
        <f t="shared" si="362"/>
        <v>0</v>
      </c>
      <c r="K218" s="7">
        <f t="shared" ref="K218:L218" si="399">K230+K242+K254+K266+K278+K290+K302+K314+K326+K338+K350+K362+K374+K386</f>
        <v>0</v>
      </c>
      <c r="L218" s="7">
        <f t="shared" si="399"/>
        <v>0</v>
      </c>
      <c r="M218" s="7">
        <f t="shared" ref="M218:N218" si="400">M230+M242+M254+M266+M278+M290+M302+M314+M326+M338+M350+M362+M374+M386</f>
        <v>0</v>
      </c>
      <c r="N218" s="7">
        <f t="shared" si="400"/>
        <v>0</v>
      </c>
      <c r="O218" s="27" t="e">
        <f t="shared" si="346"/>
        <v>#DIV/0!</v>
      </c>
      <c r="P218" s="28"/>
      <c r="Q218" s="15" t="s">
        <v>97</v>
      </c>
    </row>
    <row r="219" spans="1:17" ht="70.5" customHeight="1" x14ac:dyDescent="0.25">
      <c r="A219" s="16" t="str">
        <f t="shared" si="342"/>
        <v>a</v>
      </c>
      <c r="B219" s="31" t="s">
        <v>125</v>
      </c>
      <c r="C219" s="32" t="s">
        <v>26</v>
      </c>
      <c r="D219" s="21">
        <f t="shared" ref="D219" si="401">D220+D228+D229+D230</f>
        <v>1000000</v>
      </c>
      <c r="E219" s="21">
        <f t="shared" ref="E219" si="402">E220+E228+E229+E230</f>
        <v>756000</v>
      </c>
      <c r="F219" s="21">
        <f t="shared" ref="F219" si="403">F220+F228+F229+F230</f>
        <v>4609</v>
      </c>
      <c r="G219" s="21">
        <f t="shared" ref="G219" si="404">G220+G228+G229+G230</f>
        <v>749716</v>
      </c>
      <c r="H219" s="21">
        <f t="shared" si="336"/>
        <v>6284</v>
      </c>
      <c r="I219" s="24">
        <f t="shared" si="337"/>
        <v>0.99168783068783073</v>
      </c>
      <c r="J219" s="33">
        <f t="shared" ref="J219:K219" si="405">J220+J228+J229+J230</f>
        <v>2000000</v>
      </c>
      <c r="K219" s="33">
        <f t="shared" si="405"/>
        <v>1800000</v>
      </c>
      <c r="L219" s="21">
        <f t="shared" ref="L219" si="406">L220+L228+L229+L230</f>
        <v>1050284</v>
      </c>
      <c r="M219" s="21">
        <f t="shared" ref="M219" si="407">M220+M228+M229+M230</f>
        <v>1800000</v>
      </c>
      <c r="N219" s="21">
        <f t="shared" ref="N219" si="408">N220+N228+N229+N230</f>
        <v>0</v>
      </c>
      <c r="O219" s="29">
        <f t="shared" si="346"/>
        <v>1</v>
      </c>
      <c r="P219" s="30"/>
      <c r="Q219" s="15" t="s">
        <v>97</v>
      </c>
    </row>
    <row r="220" spans="1:17" ht="18" x14ac:dyDescent="0.25">
      <c r="A220" s="16" t="str">
        <f t="shared" si="342"/>
        <v>a</v>
      </c>
      <c r="B220" s="5" t="s">
        <v>2</v>
      </c>
      <c r="C220" s="6" t="s">
        <v>3</v>
      </c>
      <c r="D220" s="7">
        <f t="shared" ref="D220:N220" si="409">D221+D222+D223+D224+D225+D226+D227</f>
        <v>1000000</v>
      </c>
      <c r="E220" s="7">
        <f t="shared" si="409"/>
        <v>756000</v>
      </c>
      <c r="F220" s="7">
        <f t="shared" ref="F220" si="410">F221+F222+F223+F224+F225+F226+F227</f>
        <v>4609</v>
      </c>
      <c r="G220" s="21">
        <f t="shared" si="409"/>
        <v>749716</v>
      </c>
      <c r="H220" s="21">
        <f t="shared" si="336"/>
        <v>6284</v>
      </c>
      <c r="I220" s="24">
        <f t="shared" si="337"/>
        <v>0.99168783068783073</v>
      </c>
      <c r="J220" s="7">
        <f t="shared" ref="J220:K220" si="411">J221+J222+J223+J224+J225+J226+J227</f>
        <v>2000000</v>
      </c>
      <c r="K220" s="7">
        <f t="shared" si="411"/>
        <v>1800000</v>
      </c>
      <c r="L220" s="7">
        <f t="shared" si="409"/>
        <v>1050284</v>
      </c>
      <c r="M220" s="7">
        <f t="shared" si="409"/>
        <v>1800000</v>
      </c>
      <c r="N220" s="7">
        <f t="shared" si="409"/>
        <v>0</v>
      </c>
      <c r="O220" s="27">
        <f t="shared" si="346"/>
        <v>1</v>
      </c>
      <c r="P220" s="28"/>
      <c r="Q220" s="15" t="s">
        <v>97</v>
      </c>
    </row>
    <row r="221" spans="1:17" ht="18" hidden="1" x14ac:dyDescent="0.25">
      <c r="A221" s="16" t="str">
        <f t="shared" si="342"/>
        <v>b</v>
      </c>
      <c r="B221" s="8" t="s">
        <v>2</v>
      </c>
      <c r="C221" s="9" t="s">
        <v>4</v>
      </c>
      <c r="D221" s="21">
        <v>0</v>
      </c>
      <c r="E221" s="21">
        <v>0</v>
      </c>
      <c r="F221" s="21"/>
      <c r="G221" s="21"/>
      <c r="H221" s="21">
        <f t="shared" si="336"/>
        <v>0</v>
      </c>
      <c r="I221" s="24" t="e">
        <f t="shared" si="337"/>
        <v>#DIV/0!</v>
      </c>
      <c r="J221" s="34">
        <v>0</v>
      </c>
      <c r="K221" s="34">
        <v>0</v>
      </c>
      <c r="L221" s="21"/>
      <c r="M221" s="21">
        <f t="shared" ref="M221:M230" si="412">G221+L221</f>
        <v>0</v>
      </c>
      <c r="N221" s="21">
        <f t="shared" ref="N221:N230" si="413">K221-M221</f>
        <v>0</v>
      </c>
      <c r="O221" s="29" t="e">
        <f t="shared" si="346"/>
        <v>#DIV/0!</v>
      </c>
      <c r="P221" s="30"/>
      <c r="Q221" s="15" t="s">
        <v>97</v>
      </c>
    </row>
    <row r="222" spans="1:17" ht="18" x14ac:dyDescent="0.25">
      <c r="A222" s="16" t="str">
        <f t="shared" si="342"/>
        <v>a</v>
      </c>
      <c r="B222" s="8" t="s">
        <v>2</v>
      </c>
      <c r="C222" s="9" t="s">
        <v>5</v>
      </c>
      <c r="D222" s="21">
        <v>5000</v>
      </c>
      <c r="E222" s="21">
        <v>5000</v>
      </c>
      <c r="F222" s="21"/>
      <c r="G222" s="21"/>
      <c r="H222" s="21">
        <f t="shared" si="336"/>
        <v>5000</v>
      </c>
      <c r="I222" s="24">
        <f t="shared" si="337"/>
        <v>0</v>
      </c>
      <c r="J222" s="34">
        <v>10000</v>
      </c>
      <c r="K222" s="34">
        <v>10000</v>
      </c>
      <c r="L222" s="21">
        <v>10000</v>
      </c>
      <c r="M222" s="21">
        <f t="shared" si="412"/>
        <v>10000</v>
      </c>
      <c r="N222" s="21">
        <f t="shared" si="413"/>
        <v>0</v>
      </c>
      <c r="O222" s="29">
        <f t="shared" si="346"/>
        <v>1</v>
      </c>
      <c r="P222" s="30"/>
      <c r="Q222" s="15" t="s">
        <v>97</v>
      </c>
    </row>
    <row r="223" spans="1:17" ht="18" hidden="1" x14ac:dyDescent="0.25">
      <c r="A223" s="16" t="str">
        <f t="shared" si="342"/>
        <v>b</v>
      </c>
      <c r="B223" s="8" t="s">
        <v>2</v>
      </c>
      <c r="C223" s="9" t="s">
        <v>6</v>
      </c>
      <c r="D223" s="21">
        <v>0</v>
      </c>
      <c r="E223" s="21">
        <v>0</v>
      </c>
      <c r="F223" s="21"/>
      <c r="G223" s="21"/>
      <c r="H223" s="21">
        <f t="shared" si="336"/>
        <v>0</v>
      </c>
      <c r="I223" s="24" t="e">
        <f t="shared" si="337"/>
        <v>#DIV/0!</v>
      </c>
      <c r="J223" s="34">
        <v>0</v>
      </c>
      <c r="K223" s="34">
        <v>0</v>
      </c>
      <c r="L223" s="21"/>
      <c r="M223" s="21">
        <f t="shared" si="412"/>
        <v>0</v>
      </c>
      <c r="N223" s="21">
        <f t="shared" si="413"/>
        <v>0</v>
      </c>
      <c r="O223" s="29" t="e">
        <f t="shared" si="346"/>
        <v>#DIV/0!</v>
      </c>
      <c r="P223" s="30"/>
      <c r="Q223" s="15" t="s">
        <v>97</v>
      </c>
    </row>
    <row r="224" spans="1:17" ht="18" hidden="1" x14ac:dyDescent="0.25">
      <c r="A224" s="16" t="str">
        <f t="shared" si="342"/>
        <v>b</v>
      </c>
      <c r="B224" s="8" t="s">
        <v>2</v>
      </c>
      <c r="C224" s="10" t="s">
        <v>7</v>
      </c>
      <c r="D224" s="21">
        <v>0</v>
      </c>
      <c r="E224" s="21">
        <v>0</v>
      </c>
      <c r="F224" s="21"/>
      <c r="G224" s="21"/>
      <c r="H224" s="21">
        <f t="shared" si="336"/>
        <v>0</v>
      </c>
      <c r="I224" s="24" t="e">
        <f t="shared" si="337"/>
        <v>#DIV/0!</v>
      </c>
      <c r="J224" s="34">
        <v>0</v>
      </c>
      <c r="K224" s="34">
        <v>0</v>
      </c>
      <c r="L224" s="21"/>
      <c r="M224" s="21">
        <f t="shared" si="412"/>
        <v>0</v>
      </c>
      <c r="N224" s="21">
        <f t="shared" si="413"/>
        <v>0</v>
      </c>
      <c r="O224" s="29" t="e">
        <f t="shared" si="346"/>
        <v>#DIV/0!</v>
      </c>
      <c r="P224" s="30"/>
      <c r="Q224" s="15" t="s">
        <v>97</v>
      </c>
    </row>
    <row r="225" spans="1:17" ht="18" hidden="1" x14ac:dyDescent="0.25">
      <c r="A225" s="16" t="str">
        <f t="shared" si="342"/>
        <v>b</v>
      </c>
      <c r="B225" s="8" t="s">
        <v>2</v>
      </c>
      <c r="C225" s="10" t="s">
        <v>8</v>
      </c>
      <c r="D225" s="21">
        <v>0</v>
      </c>
      <c r="E225" s="21">
        <v>0</v>
      </c>
      <c r="F225" s="21"/>
      <c r="G225" s="21"/>
      <c r="H225" s="21">
        <f t="shared" si="336"/>
        <v>0</v>
      </c>
      <c r="I225" s="24" t="e">
        <f t="shared" si="337"/>
        <v>#DIV/0!</v>
      </c>
      <c r="J225" s="34">
        <v>0</v>
      </c>
      <c r="K225" s="34">
        <v>0</v>
      </c>
      <c r="L225" s="21"/>
      <c r="M225" s="21">
        <f t="shared" si="412"/>
        <v>0</v>
      </c>
      <c r="N225" s="21">
        <f t="shared" si="413"/>
        <v>0</v>
      </c>
      <c r="O225" s="29" t="e">
        <f t="shared" si="346"/>
        <v>#DIV/0!</v>
      </c>
      <c r="P225" s="30"/>
      <c r="Q225" s="15" t="s">
        <v>97</v>
      </c>
    </row>
    <row r="226" spans="1:17" ht="18" x14ac:dyDescent="0.25">
      <c r="A226" s="16" t="str">
        <f t="shared" si="342"/>
        <v>a</v>
      </c>
      <c r="B226" s="8" t="s">
        <v>2</v>
      </c>
      <c r="C226" s="10" t="s">
        <v>9</v>
      </c>
      <c r="D226" s="21">
        <v>887500</v>
      </c>
      <c r="E226" s="21">
        <v>751000</v>
      </c>
      <c r="F226" s="21">
        <v>4609</v>
      </c>
      <c r="G226" s="21">
        <v>749716</v>
      </c>
      <c r="H226" s="21">
        <f t="shared" si="336"/>
        <v>1284</v>
      </c>
      <c r="I226" s="24">
        <f t="shared" si="337"/>
        <v>0.99829027962716377</v>
      </c>
      <c r="J226" s="34">
        <v>1775000</v>
      </c>
      <c r="K226" s="34">
        <v>1790000</v>
      </c>
      <c r="L226" s="21">
        <v>1040284</v>
      </c>
      <c r="M226" s="21">
        <f t="shared" si="412"/>
        <v>1790000</v>
      </c>
      <c r="N226" s="21">
        <f t="shared" si="413"/>
        <v>0</v>
      </c>
      <c r="O226" s="29">
        <f t="shared" si="346"/>
        <v>1</v>
      </c>
      <c r="P226" s="30"/>
      <c r="Q226" s="15" t="s">
        <v>97</v>
      </c>
    </row>
    <row r="227" spans="1:17" ht="18" x14ac:dyDescent="0.25">
      <c r="A227" s="16" t="str">
        <f t="shared" si="342"/>
        <v>a</v>
      </c>
      <c r="B227" s="8" t="s">
        <v>2</v>
      </c>
      <c r="C227" s="10" t="s">
        <v>10</v>
      </c>
      <c r="D227" s="21">
        <v>107500</v>
      </c>
      <c r="E227" s="21">
        <v>0</v>
      </c>
      <c r="F227" s="21"/>
      <c r="G227" s="21"/>
      <c r="H227" s="21">
        <f t="shared" si="336"/>
        <v>0</v>
      </c>
      <c r="I227" s="24" t="e">
        <f t="shared" si="337"/>
        <v>#DIV/0!</v>
      </c>
      <c r="J227" s="34">
        <v>215000</v>
      </c>
      <c r="K227" s="34"/>
      <c r="L227" s="21"/>
      <c r="M227" s="21">
        <f t="shared" si="412"/>
        <v>0</v>
      </c>
      <c r="N227" s="21">
        <f t="shared" si="413"/>
        <v>0</v>
      </c>
      <c r="O227" s="29" t="e">
        <f t="shared" si="346"/>
        <v>#DIV/0!</v>
      </c>
      <c r="P227" s="30"/>
      <c r="Q227" s="15" t="s">
        <v>97</v>
      </c>
    </row>
    <row r="228" spans="1:17" ht="18" hidden="1" x14ac:dyDescent="0.25">
      <c r="A228" s="16" t="str">
        <f t="shared" si="342"/>
        <v>b</v>
      </c>
      <c r="B228" s="8" t="s">
        <v>2</v>
      </c>
      <c r="C228" s="6" t="s">
        <v>11</v>
      </c>
      <c r="D228" s="7">
        <v>0</v>
      </c>
      <c r="E228" s="7">
        <v>0</v>
      </c>
      <c r="F228" s="7"/>
      <c r="G228" s="21"/>
      <c r="H228" s="21">
        <f t="shared" si="336"/>
        <v>0</v>
      </c>
      <c r="I228" s="24" t="e">
        <f t="shared" si="337"/>
        <v>#DIV/0!</v>
      </c>
      <c r="J228" s="7">
        <v>0</v>
      </c>
      <c r="K228" s="7">
        <v>0</v>
      </c>
      <c r="L228" s="7"/>
      <c r="M228" s="7">
        <f t="shared" si="412"/>
        <v>0</v>
      </c>
      <c r="N228" s="7">
        <f t="shared" si="413"/>
        <v>0</v>
      </c>
      <c r="O228" s="27" t="e">
        <f t="shared" si="346"/>
        <v>#DIV/0!</v>
      </c>
      <c r="P228" s="28"/>
      <c r="Q228" s="15" t="s">
        <v>97</v>
      </c>
    </row>
    <row r="229" spans="1:17" ht="18" hidden="1" x14ac:dyDescent="0.25">
      <c r="A229" s="16" t="str">
        <f t="shared" si="342"/>
        <v>b</v>
      </c>
      <c r="B229" s="8" t="s">
        <v>2</v>
      </c>
      <c r="C229" s="6" t="s">
        <v>12</v>
      </c>
      <c r="D229" s="7">
        <v>0</v>
      </c>
      <c r="E229" s="7">
        <v>0</v>
      </c>
      <c r="F229" s="7"/>
      <c r="G229" s="21"/>
      <c r="H229" s="21">
        <f t="shared" si="336"/>
        <v>0</v>
      </c>
      <c r="I229" s="24" t="e">
        <f t="shared" si="337"/>
        <v>#DIV/0!</v>
      </c>
      <c r="J229" s="7">
        <v>0</v>
      </c>
      <c r="K229" s="7">
        <v>0</v>
      </c>
      <c r="L229" s="7"/>
      <c r="M229" s="7">
        <f t="shared" si="412"/>
        <v>0</v>
      </c>
      <c r="N229" s="7">
        <f t="shared" si="413"/>
        <v>0</v>
      </c>
      <c r="O229" s="27" t="e">
        <f t="shared" si="346"/>
        <v>#DIV/0!</v>
      </c>
      <c r="P229" s="28"/>
      <c r="Q229" s="15" t="s">
        <v>97</v>
      </c>
    </row>
    <row r="230" spans="1:17" ht="18" hidden="1" x14ac:dyDescent="0.25">
      <c r="A230" s="16" t="str">
        <f t="shared" si="342"/>
        <v>b</v>
      </c>
      <c r="B230" s="8" t="s">
        <v>2</v>
      </c>
      <c r="C230" s="6" t="s">
        <v>13</v>
      </c>
      <c r="D230" s="7">
        <v>0</v>
      </c>
      <c r="E230" s="7">
        <v>0</v>
      </c>
      <c r="F230" s="7"/>
      <c r="G230" s="21"/>
      <c r="H230" s="21">
        <f t="shared" si="336"/>
        <v>0</v>
      </c>
      <c r="I230" s="24" t="e">
        <f t="shared" si="337"/>
        <v>#DIV/0!</v>
      </c>
      <c r="J230" s="7">
        <v>0</v>
      </c>
      <c r="K230" s="7">
        <v>0</v>
      </c>
      <c r="L230" s="7"/>
      <c r="M230" s="7">
        <f t="shared" si="412"/>
        <v>0</v>
      </c>
      <c r="N230" s="7">
        <f t="shared" si="413"/>
        <v>0</v>
      </c>
      <c r="O230" s="27" t="e">
        <f t="shared" si="346"/>
        <v>#DIV/0!</v>
      </c>
      <c r="P230" s="28"/>
      <c r="Q230" s="15" t="s">
        <v>97</v>
      </c>
    </row>
    <row r="231" spans="1:17" ht="100.5" customHeight="1" x14ac:dyDescent="0.25">
      <c r="A231" s="16" t="str">
        <f t="shared" si="342"/>
        <v>a</v>
      </c>
      <c r="B231" s="31" t="s">
        <v>126</v>
      </c>
      <c r="C231" s="32" t="s">
        <v>27</v>
      </c>
      <c r="D231" s="21">
        <f t="shared" ref="D231" si="414">D232+D240+D241+D242</f>
        <v>1250000</v>
      </c>
      <c r="E231" s="21">
        <f t="shared" ref="E231" si="415">E232+E240+E241+E242</f>
        <v>1133300</v>
      </c>
      <c r="F231" s="21"/>
      <c r="G231" s="21">
        <f t="shared" ref="G231" si="416">G232+G240+G241+G242</f>
        <v>1132326</v>
      </c>
      <c r="H231" s="21">
        <f t="shared" si="336"/>
        <v>974</v>
      </c>
      <c r="I231" s="24">
        <f t="shared" si="337"/>
        <v>0.99914056295773401</v>
      </c>
      <c r="J231" s="33">
        <f t="shared" ref="J231:K231" si="417">J232+J240+J241+J242</f>
        <v>2500000</v>
      </c>
      <c r="K231" s="33">
        <f t="shared" si="417"/>
        <v>2371200</v>
      </c>
      <c r="L231" s="21">
        <f t="shared" ref="L231" si="418">L232+L240+L241+L242</f>
        <v>1238875</v>
      </c>
      <c r="M231" s="21">
        <f t="shared" ref="M231" si="419">M232+M240+M241+M242</f>
        <v>2371201</v>
      </c>
      <c r="N231" s="21">
        <f t="shared" ref="N231" si="420">N232+N240+N241+N242</f>
        <v>-1</v>
      </c>
      <c r="O231" s="29">
        <f t="shared" si="346"/>
        <v>1.0000004217273954</v>
      </c>
      <c r="P231" s="30"/>
      <c r="Q231" s="15" t="s">
        <v>97</v>
      </c>
    </row>
    <row r="232" spans="1:17" ht="18" x14ac:dyDescent="0.25">
      <c r="A232" s="16" t="str">
        <f t="shared" si="342"/>
        <v>a</v>
      </c>
      <c r="B232" s="5" t="s">
        <v>2</v>
      </c>
      <c r="C232" s="6" t="s">
        <v>3</v>
      </c>
      <c r="D232" s="7">
        <f t="shared" ref="D232:N232" si="421">D233+D234+D235+D236+D237+D238+D239</f>
        <v>1250000</v>
      </c>
      <c r="E232" s="7">
        <f t="shared" si="421"/>
        <v>1133300</v>
      </c>
      <c r="F232" s="7"/>
      <c r="G232" s="21">
        <f t="shared" si="421"/>
        <v>1132326</v>
      </c>
      <c r="H232" s="21">
        <f t="shared" si="336"/>
        <v>974</v>
      </c>
      <c r="I232" s="24">
        <f t="shared" si="337"/>
        <v>0.99914056295773401</v>
      </c>
      <c r="J232" s="7">
        <f t="shared" ref="J232:K232" si="422">J233+J234+J235+J236+J237+J238+J239</f>
        <v>2500000</v>
      </c>
      <c r="K232" s="7">
        <f t="shared" si="422"/>
        <v>2371200</v>
      </c>
      <c r="L232" s="7">
        <f t="shared" si="421"/>
        <v>1238875</v>
      </c>
      <c r="M232" s="7">
        <f t="shared" si="421"/>
        <v>2371201</v>
      </c>
      <c r="N232" s="7">
        <f t="shared" si="421"/>
        <v>-1</v>
      </c>
      <c r="O232" s="27">
        <f t="shared" si="346"/>
        <v>1.0000004217273954</v>
      </c>
      <c r="P232" s="28"/>
      <c r="Q232" s="15" t="s">
        <v>97</v>
      </c>
    </row>
    <row r="233" spans="1:17" ht="18" hidden="1" x14ac:dyDescent="0.25">
      <c r="A233" s="16" t="str">
        <f t="shared" si="342"/>
        <v>b</v>
      </c>
      <c r="B233" s="8" t="s">
        <v>2</v>
      </c>
      <c r="C233" s="9" t="s">
        <v>4</v>
      </c>
      <c r="D233" s="21">
        <v>0</v>
      </c>
      <c r="E233" s="21">
        <v>0</v>
      </c>
      <c r="F233" s="21"/>
      <c r="G233" s="21"/>
      <c r="H233" s="21">
        <f t="shared" si="336"/>
        <v>0</v>
      </c>
      <c r="I233" s="24" t="e">
        <f t="shared" si="337"/>
        <v>#DIV/0!</v>
      </c>
      <c r="J233" s="34">
        <v>0</v>
      </c>
      <c r="K233" s="34">
        <v>0</v>
      </c>
      <c r="L233" s="21"/>
      <c r="M233" s="21">
        <f t="shared" ref="M233:M242" si="423">G233+L233</f>
        <v>0</v>
      </c>
      <c r="N233" s="21">
        <f t="shared" ref="N233:N242" si="424">K233-M233</f>
        <v>0</v>
      </c>
      <c r="O233" s="29" t="e">
        <f t="shared" si="346"/>
        <v>#DIV/0!</v>
      </c>
      <c r="P233" s="30"/>
      <c r="Q233" s="15" t="s">
        <v>97</v>
      </c>
    </row>
    <row r="234" spans="1:17" ht="18" hidden="1" x14ac:dyDescent="0.25">
      <c r="A234" s="16" t="str">
        <f t="shared" si="342"/>
        <v>b</v>
      </c>
      <c r="B234" s="8" t="s">
        <v>2</v>
      </c>
      <c r="C234" s="9" t="s">
        <v>5</v>
      </c>
      <c r="D234" s="21">
        <v>0</v>
      </c>
      <c r="E234" s="21">
        <v>0</v>
      </c>
      <c r="F234" s="21"/>
      <c r="G234" s="21"/>
      <c r="H234" s="21">
        <f t="shared" si="336"/>
        <v>0</v>
      </c>
      <c r="I234" s="24" t="e">
        <f t="shared" si="337"/>
        <v>#DIV/0!</v>
      </c>
      <c r="J234" s="34">
        <v>0</v>
      </c>
      <c r="K234" s="34">
        <v>0</v>
      </c>
      <c r="L234" s="21"/>
      <c r="M234" s="21">
        <f t="shared" si="423"/>
        <v>0</v>
      </c>
      <c r="N234" s="21">
        <f t="shared" si="424"/>
        <v>0</v>
      </c>
      <c r="O234" s="29" t="e">
        <f t="shared" si="346"/>
        <v>#DIV/0!</v>
      </c>
      <c r="P234" s="30"/>
      <c r="Q234" s="15" t="s">
        <v>97</v>
      </c>
    </row>
    <row r="235" spans="1:17" ht="18" hidden="1" x14ac:dyDescent="0.25">
      <c r="A235" s="16" t="str">
        <f t="shared" si="342"/>
        <v>b</v>
      </c>
      <c r="B235" s="8" t="s">
        <v>2</v>
      </c>
      <c r="C235" s="9" t="s">
        <v>6</v>
      </c>
      <c r="D235" s="21">
        <v>0</v>
      </c>
      <c r="E235" s="21">
        <v>0</v>
      </c>
      <c r="F235" s="21"/>
      <c r="G235" s="21"/>
      <c r="H235" s="21">
        <f t="shared" si="336"/>
        <v>0</v>
      </c>
      <c r="I235" s="24" t="e">
        <f t="shared" si="337"/>
        <v>#DIV/0!</v>
      </c>
      <c r="J235" s="34">
        <v>0</v>
      </c>
      <c r="K235" s="34">
        <v>0</v>
      </c>
      <c r="L235" s="21"/>
      <c r="M235" s="21">
        <f t="shared" si="423"/>
        <v>0</v>
      </c>
      <c r="N235" s="21">
        <f t="shared" si="424"/>
        <v>0</v>
      </c>
      <c r="O235" s="29" t="e">
        <f t="shared" si="346"/>
        <v>#DIV/0!</v>
      </c>
      <c r="P235" s="30"/>
      <c r="Q235" s="15" t="s">
        <v>97</v>
      </c>
    </row>
    <row r="236" spans="1:17" ht="18" hidden="1" x14ac:dyDescent="0.25">
      <c r="A236" s="16" t="str">
        <f t="shared" si="342"/>
        <v>b</v>
      </c>
      <c r="B236" s="8" t="s">
        <v>2</v>
      </c>
      <c r="C236" s="10" t="s">
        <v>7</v>
      </c>
      <c r="D236" s="21">
        <v>0</v>
      </c>
      <c r="E236" s="21">
        <v>0</v>
      </c>
      <c r="F236" s="21"/>
      <c r="G236" s="21"/>
      <c r="H236" s="21">
        <f t="shared" si="336"/>
        <v>0</v>
      </c>
      <c r="I236" s="24" t="e">
        <f t="shared" si="337"/>
        <v>#DIV/0!</v>
      </c>
      <c r="J236" s="34">
        <v>0</v>
      </c>
      <c r="K236" s="34">
        <v>0</v>
      </c>
      <c r="L236" s="21"/>
      <c r="M236" s="21">
        <f t="shared" si="423"/>
        <v>0</v>
      </c>
      <c r="N236" s="21">
        <f t="shared" si="424"/>
        <v>0</v>
      </c>
      <c r="O236" s="29" t="e">
        <f t="shared" si="346"/>
        <v>#DIV/0!</v>
      </c>
      <c r="P236" s="30"/>
      <c r="Q236" s="15" t="s">
        <v>97</v>
      </c>
    </row>
    <row r="237" spans="1:17" ht="18" hidden="1" x14ac:dyDescent="0.25">
      <c r="A237" s="16" t="str">
        <f t="shared" si="342"/>
        <v>b</v>
      </c>
      <c r="B237" s="8" t="s">
        <v>2</v>
      </c>
      <c r="C237" s="10" t="s">
        <v>8</v>
      </c>
      <c r="D237" s="21">
        <v>0</v>
      </c>
      <c r="E237" s="21">
        <v>0</v>
      </c>
      <c r="F237" s="21"/>
      <c r="G237" s="21"/>
      <c r="H237" s="21">
        <f t="shared" si="336"/>
        <v>0</v>
      </c>
      <c r="I237" s="24" t="e">
        <f t="shared" si="337"/>
        <v>#DIV/0!</v>
      </c>
      <c r="J237" s="34">
        <v>0</v>
      </c>
      <c r="K237" s="34">
        <v>0</v>
      </c>
      <c r="L237" s="21"/>
      <c r="M237" s="21">
        <f t="shared" si="423"/>
        <v>0</v>
      </c>
      <c r="N237" s="21">
        <f t="shared" si="424"/>
        <v>0</v>
      </c>
      <c r="O237" s="29" t="e">
        <f t="shared" si="346"/>
        <v>#DIV/0!</v>
      </c>
      <c r="P237" s="30"/>
      <c r="Q237" s="15" t="s">
        <v>97</v>
      </c>
    </row>
    <row r="238" spans="1:17" ht="18" x14ac:dyDescent="0.25">
      <c r="A238" s="16" t="str">
        <f t="shared" si="342"/>
        <v>a</v>
      </c>
      <c r="B238" s="8" t="s">
        <v>2</v>
      </c>
      <c r="C238" s="10" t="s">
        <v>9</v>
      </c>
      <c r="D238" s="21">
        <v>1250000</v>
      </c>
      <c r="E238" s="21">
        <v>1133300</v>
      </c>
      <c r="F238" s="21"/>
      <c r="G238" s="21">
        <v>1132326</v>
      </c>
      <c r="H238" s="21">
        <f t="shared" si="336"/>
        <v>974</v>
      </c>
      <c r="I238" s="24">
        <f t="shared" si="337"/>
        <v>0.99914056295773401</v>
      </c>
      <c r="J238" s="34">
        <v>2500000</v>
      </c>
      <c r="K238" s="34">
        <v>2371200</v>
      </c>
      <c r="L238" s="21">
        <v>1238875</v>
      </c>
      <c r="M238" s="21">
        <f t="shared" si="423"/>
        <v>2371201</v>
      </c>
      <c r="N238" s="21">
        <f t="shared" si="424"/>
        <v>-1</v>
      </c>
      <c r="O238" s="29">
        <f t="shared" si="346"/>
        <v>1.0000004217273954</v>
      </c>
      <c r="P238" s="30"/>
      <c r="Q238" s="15" t="s">
        <v>97</v>
      </c>
    </row>
    <row r="239" spans="1:17" ht="18" hidden="1" x14ac:dyDescent="0.25">
      <c r="A239" s="16" t="str">
        <f t="shared" si="342"/>
        <v>b</v>
      </c>
      <c r="B239" s="8" t="s">
        <v>2</v>
      </c>
      <c r="C239" s="10" t="s">
        <v>10</v>
      </c>
      <c r="D239" s="21">
        <v>0</v>
      </c>
      <c r="E239" s="21">
        <v>0</v>
      </c>
      <c r="F239" s="21"/>
      <c r="G239" s="21"/>
      <c r="H239" s="21">
        <f t="shared" si="336"/>
        <v>0</v>
      </c>
      <c r="I239" s="24" t="e">
        <f t="shared" si="337"/>
        <v>#DIV/0!</v>
      </c>
      <c r="J239" s="34">
        <v>0</v>
      </c>
      <c r="K239" s="34">
        <v>0</v>
      </c>
      <c r="L239" s="21"/>
      <c r="M239" s="21">
        <f t="shared" si="423"/>
        <v>0</v>
      </c>
      <c r="N239" s="21">
        <f t="shared" si="424"/>
        <v>0</v>
      </c>
      <c r="O239" s="29" t="e">
        <f t="shared" si="346"/>
        <v>#DIV/0!</v>
      </c>
      <c r="P239" s="30"/>
      <c r="Q239" s="15" t="s">
        <v>97</v>
      </c>
    </row>
    <row r="240" spans="1:17" ht="18" hidden="1" x14ac:dyDescent="0.25">
      <c r="A240" s="16" t="str">
        <f t="shared" si="342"/>
        <v>b</v>
      </c>
      <c r="B240" s="8" t="s">
        <v>2</v>
      </c>
      <c r="C240" s="6" t="s">
        <v>11</v>
      </c>
      <c r="D240" s="7">
        <v>0</v>
      </c>
      <c r="E240" s="7">
        <v>0</v>
      </c>
      <c r="F240" s="7"/>
      <c r="G240" s="21"/>
      <c r="H240" s="21">
        <f t="shared" si="336"/>
        <v>0</v>
      </c>
      <c r="I240" s="24" t="e">
        <f t="shared" si="337"/>
        <v>#DIV/0!</v>
      </c>
      <c r="J240" s="7">
        <v>0</v>
      </c>
      <c r="K240" s="7">
        <v>0</v>
      </c>
      <c r="L240" s="7"/>
      <c r="M240" s="7">
        <f t="shared" si="423"/>
        <v>0</v>
      </c>
      <c r="N240" s="7">
        <f t="shared" si="424"/>
        <v>0</v>
      </c>
      <c r="O240" s="27" t="e">
        <f t="shared" si="346"/>
        <v>#DIV/0!</v>
      </c>
      <c r="P240" s="28"/>
      <c r="Q240" s="15" t="s">
        <v>97</v>
      </c>
    </row>
    <row r="241" spans="1:17" ht="18" hidden="1" x14ac:dyDescent="0.25">
      <c r="A241" s="16" t="str">
        <f t="shared" si="342"/>
        <v>b</v>
      </c>
      <c r="B241" s="8" t="s">
        <v>2</v>
      </c>
      <c r="C241" s="6" t="s">
        <v>12</v>
      </c>
      <c r="D241" s="7">
        <v>0</v>
      </c>
      <c r="E241" s="7">
        <v>0</v>
      </c>
      <c r="F241" s="7"/>
      <c r="G241" s="21"/>
      <c r="H241" s="21">
        <f t="shared" si="336"/>
        <v>0</v>
      </c>
      <c r="I241" s="24" t="e">
        <f t="shared" si="337"/>
        <v>#DIV/0!</v>
      </c>
      <c r="J241" s="7">
        <v>0</v>
      </c>
      <c r="K241" s="7">
        <v>0</v>
      </c>
      <c r="L241" s="7"/>
      <c r="M241" s="7">
        <f t="shared" si="423"/>
        <v>0</v>
      </c>
      <c r="N241" s="7">
        <f t="shared" si="424"/>
        <v>0</v>
      </c>
      <c r="O241" s="27" t="e">
        <f t="shared" si="346"/>
        <v>#DIV/0!</v>
      </c>
      <c r="P241" s="28"/>
      <c r="Q241" s="15" t="s">
        <v>97</v>
      </c>
    </row>
    <row r="242" spans="1:17" ht="18" hidden="1" x14ac:dyDescent="0.25">
      <c r="A242" s="16" t="str">
        <f t="shared" si="342"/>
        <v>b</v>
      </c>
      <c r="B242" s="8" t="s">
        <v>2</v>
      </c>
      <c r="C242" s="6" t="s">
        <v>13</v>
      </c>
      <c r="D242" s="7">
        <v>0</v>
      </c>
      <c r="E242" s="7">
        <v>0</v>
      </c>
      <c r="F242" s="7"/>
      <c r="G242" s="21"/>
      <c r="H242" s="21">
        <f t="shared" si="336"/>
        <v>0</v>
      </c>
      <c r="I242" s="24" t="e">
        <f t="shared" si="337"/>
        <v>#DIV/0!</v>
      </c>
      <c r="J242" s="7">
        <v>0</v>
      </c>
      <c r="K242" s="7">
        <v>0</v>
      </c>
      <c r="L242" s="7"/>
      <c r="M242" s="7">
        <f t="shared" si="423"/>
        <v>0</v>
      </c>
      <c r="N242" s="7">
        <f t="shared" si="424"/>
        <v>0</v>
      </c>
      <c r="O242" s="27" t="e">
        <f t="shared" si="346"/>
        <v>#DIV/0!</v>
      </c>
      <c r="P242" s="28"/>
      <c r="Q242" s="15" t="s">
        <v>97</v>
      </c>
    </row>
    <row r="243" spans="1:17" ht="18" x14ac:dyDescent="0.25">
      <c r="A243" s="16" t="str">
        <f t="shared" si="342"/>
        <v>a</v>
      </c>
      <c r="B243" s="31" t="s">
        <v>127</v>
      </c>
      <c r="C243" s="32" t="s">
        <v>28</v>
      </c>
      <c r="D243" s="21">
        <f t="shared" ref="D243" si="425">D244+D252+D253+D254</f>
        <v>1750000</v>
      </c>
      <c r="E243" s="21">
        <f t="shared" ref="E243" si="426">E244+E252+E253+E254</f>
        <v>1342000</v>
      </c>
      <c r="F243" s="21"/>
      <c r="G243" s="21">
        <f t="shared" ref="G243" si="427">G244+G252+G253+G254</f>
        <v>1324761</v>
      </c>
      <c r="H243" s="21">
        <f t="shared" si="336"/>
        <v>17239</v>
      </c>
      <c r="I243" s="24">
        <f t="shared" si="337"/>
        <v>0.98715424739195234</v>
      </c>
      <c r="J243" s="33">
        <f t="shared" ref="J243:K243" si="428">J244+J252+J253+J254</f>
        <v>3500000</v>
      </c>
      <c r="K243" s="33">
        <f t="shared" si="428"/>
        <v>3400000</v>
      </c>
      <c r="L243" s="21">
        <f t="shared" ref="L243" si="429">L244+L252+L253+L254</f>
        <v>2075239</v>
      </c>
      <c r="M243" s="21">
        <f t="shared" ref="M243" si="430">M244+M252+M253+M254</f>
        <v>3400000</v>
      </c>
      <c r="N243" s="21">
        <f t="shared" ref="N243" si="431">N244+N252+N253+N254</f>
        <v>0</v>
      </c>
      <c r="O243" s="29">
        <f t="shared" si="346"/>
        <v>1</v>
      </c>
      <c r="P243" s="30"/>
      <c r="Q243" s="15" t="s">
        <v>97</v>
      </c>
    </row>
    <row r="244" spans="1:17" ht="18" x14ac:dyDescent="0.25">
      <c r="A244" s="16" t="str">
        <f t="shared" si="342"/>
        <v>a</v>
      </c>
      <c r="B244" s="5" t="s">
        <v>2</v>
      </c>
      <c r="C244" s="6" t="s">
        <v>3</v>
      </c>
      <c r="D244" s="7">
        <f t="shared" ref="D244:N244" si="432">D245+D246+D247+D248+D249+D250+D251</f>
        <v>1750000</v>
      </c>
      <c r="E244" s="7">
        <f t="shared" si="432"/>
        <v>1342000</v>
      </c>
      <c r="F244" s="7"/>
      <c r="G244" s="21">
        <f t="shared" si="432"/>
        <v>1324761</v>
      </c>
      <c r="H244" s="21">
        <f t="shared" si="336"/>
        <v>17239</v>
      </c>
      <c r="I244" s="24">
        <f t="shared" si="337"/>
        <v>0.98715424739195234</v>
      </c>
      <c r="J244" s="7">
        <f t="shared" ref="J244:K244" si="433">J245+J246+J247+J248+J249+J250+J251</f>
        <v>3500000</v>
      </c>
      <c r="K244" s="7">
        <f t="shared" si="433"/>
        <v>3400000</v>
      </c>
      <c r="L244" s="7">
        <f t="shared" si="432"/>
        <v>2075239</v>
      </c>
      <c r="M244" s="7">
        <f t="shared" si="432"/>
        <v>3400000</v>
      </c>
      <c r="N244" s="7">
        <f t="shared" si="432"/>
        <v>0</v>
      </c>
      <c r="O244" s="27">
        <f t="shared" si="346"/>
        <v>1</v>
      </c>
      <c r="P244" s="28"/>
      <c r="Q244" s="15" t="s">
        <v>97</v>
      </c>
    </row>
    <row r="245" spans="1:17" ht="18" hidden="1" x14ac:dyDescent="0.25">
      <c r="A245" s="16" t="str">
        <f t="shared" si="342"/>
        <v>b</v>
      </c>
      <c r="B245" s="8" t="s">
        <v>2</v>
      </c>
      <c r="C245" s="9" t="s">
        <v>4</v>
      </c>
      <c r="D245" s="21">
        <v>0</v>
      </c>
      <c r="E245" s="21">
        <v>0</v>
      </c>
      <c r="F245" s="21"/>
      <c r="G245" s="21"/>
      <c r="H245" s="21">
        <f t="shared" si="336"/>
        <v>0</v>
      </c>
      <c r="I245" s="24" t="e">
        <f t="shared" si="337"/>
        <v>#DIV/0!</v>
      </c>
      <c r="J245" s="34">
        <v>0</v>
      </c>
      <c r="K245" s="34">
        <v>0</v>
      </c>
      <c r="L245" s="21"/>
      <c r="M245" s="21">
        <f t="shared" ref="M245:M254" si="434">G245+L245</f>
        <v>0</v>
      </c>
      <c r="N245" s="21">
        <f t="shared" ref="N245:N254" si="435">K245-M245</f>
        <v>0</v>
      </c>
      <c r="O245" s="29" t="e">
        <f t="shared" si="346"/>
        <v>#DIV/0!</v>
      </c>
      <c r="P245" s="30"/>
      <c r="Q245" s="15" t="s">
        <v>97</v>
      </c>
    </row>
    <row r="246" spans="1:17" ht="18" hidden="1" x14ac:dyDescent="0.25">
      <c r="A246" s="16" t="str">
        <f t="shared" si="342"/>
        <v>b</v>
      </c>
      <c r="B246" s="8" t="s">
        <v>2</v>
      </c>
      <c r="C246" s="9" t="s">
        <v>5</v>
      </c>
      <c r="D246" s="21">
        <v>0</v>
      </c>
      <c r="E246" s="21">
        <v>0</v>
      </c>
      <c r="F246" s="21"/>
      <c r="G246" s="21"/>
      <c r="H246" s="21">
        <f t="shared" si="336"/>
        <v>0</v>
      </c>
      <c r="I246" s="24" t="e">
        <f t="shared" si="337"/>
        <v>#DIV/0!</v>
      </c>
      <c r="J246" s="34">
        <v>0</v>
      </c>
      <c r="K246" s="34">
        <v>0</v>
      </c>
      <c r="L246" s="21"/>
      <c r="M246" s="21">
        <f t="shared" si="434"/>
        <v>0</v>
      </c>
      <c r="N246" s="21">
        <f t="shared" si="435"/>
        <v>0</v>
      </c>
      <c r="O246" s="29" t="e">
        <f t="shared" si="346"/>
        <v>#DIV/0!</v>
      </c>
      <c r="P246" s="30"/>
      <c r="Q246" s="15" t="s">
        <v>97</v>
      </c>
    </row>
    <row r="247" spans="1:17" ht="18" hidden="1" x14ac:dyDescent="0.25">
      <c r="A247" s="16" t="str">
        <f t="shared" si="342"/>
        <v>b</v>
      </c>
      <c r="B247" s="8" t="s">
        <v>2</v>
      </c>
      <c r="C247" s="9" t="s">
        <v>6</v>
      </c>
      <c r="D247" s="21">
        <v>0</v>
      </c>
      <c r="E247" s="21">
        <v>0</v>
      </c>
      <c r="F247" s="21"/>
      <c r="G247" s="21"/>
      <c r="H247" s="21">
        <f t="shared" si="336"/>
        <v>0</v>
      </c>
      <c r="I247" s="24" t="e">
        <f t="shared" si="337"/>
        <v>#DIV/0!</v>
      </c>
      <c r="J247" s="34">
        <v>0</v>
      </c>
      <c r="K247" s="34">
        <v>0</v>
      </c>
      <c r="L247" s="21"/>
      <c r="M247" s="21">
        <f t="shared" si="434"/>
        <v>0</v>
      </c>
      <c r="N247" s="21">
        <f t="shared" si="435"/>
        <v>0</v>
      </c>
      <c r="O247" s="29" t="e">
        <f t="shared" si="346"/>
        <v>#DIV/0!</v>
      </c>
      <c r="P247" s="30"/>
      <c r="Q247" s="15" t="s">
        <v>97</v>
      </c>
    </row>
    <row r="248" spans="1:17" ht="18" hidden="1" x14ac:dyDescent="0.25">
      <c r="A248" s="16" t="str">
        <f t="shared" si="342"/>
        <v>b</v>
      </c>
      <c r="B248" s="8" t="s">
        <v>2</v>
      </c>
      <c r="C248" s="10" t="s">
        <v>7</v>
      </c>
      <c r="D248" s="21">
        <v>0</v>
      </c>
      <c r="E248" s="21">
        <v>0</v>
      </c>
      <c r="F248" s="21"/>
      <c r="G248" s="21"/>
      <c r="H248" s="21">
        <f t="shared" si="336"/>
        <v>0</v>
      </c>
      <c r="I248" s="24" t="e">
        <f t="shared" si="337"/>
        <v>#DIV/0!</v>
      </c>
      <c r="J248" s="34">
        <v>0</v>
      </c>
      <c r="K248" s="34">
        <v>0</v>
      </c>
      <c r="L248" s="21"/>
      <c r="M248" s="21">
        <f t="shared" si="434"/>
        <v>0</v>
      </c>
      <c r="N248" s="21">
        <f t="shared" si="435"/>
        <v>0</v>
      </c>
      <c r="O248" s="29" t="e">
        <f t="shared" si="346"/>
        <v>#DIV/0!</v>
      </c>
      <c r="P248" s="30"/>
      <c r="Q248" s="15" t="s">
        <v>97</v>
      </c>
    </row>
    <row r="249" spans="1:17" ht="18" hidden="1" x14ac:dyDescent="0.25">
      <c r="A249" s="16" t="str">
        <f t="shared" si="342"/>
        <v>b</v>
      </c>
      <c r="B249" s="8" t="s">
        <v>2</v>
      </c>
      <c r="C249" s="10" t="s">
        <v>8</v>
      </c>
      <c r="D249" s="21">
        <v>0</v>
      </c>
      <c r="E249" s="21">
        <v>0</v>
      </c>
      <c r="F249" s="21"/>
      <c r="G249" s="21"/>
      <c r="H249" s="21">
        <f t="shared" si="336"/>
        <v>0</v>
      </c>
      <c r="I249" s="24" t="e">
        <f t="shared" si="337"/>
        <v>#DIV/0!</v>
      </c>
      <c r="J249" s="34">
        <v>0</v>
      </c>
      <c r="K249" s="34">
        <v>0</v>
      </c>
      <c r="L249" s="21"/>
      <c r="M249" s="21">
        <f t="shared" si="434"/>
        <v>0</v>
      </c>
      <c r="N249" s="21">
        <f t="shared" si="435"/>
        <v>0</v>
      </c>
      <c r="O249" s="29" t="e">
        <f t="shared" si="346"/>
        <v>#DIV/0!</v>
      </c>
      <c r="P249" s="30"/>
      <c r="Q249" s="15" t="s">
        <v>97</v>
      </c>
    </row>
    <row r="250" spans="1:17" ht="18" x14ac:dyDescent="0.25">
      <c r="A250" s="16" t="str">
        <f t="shared" si="342"/>
        <v>a</v>
      </c>
      <c r="B250" s="8" t="s">
        <v>2</v>
      </c>
      <c r="C250" s="10" t="s">
        <v>9</v>
      </c>
      <c r="D250" s="21">
        <v>1750000</v>
      </c>
      <c r="E250" s="21">
        <v>1342000</v>
      </c>
      <c r="F250" s="21"/>
      <c r="G250" s="21">
        <v>1324761</v>
      </c>
      <c r="H250" s="21">
        <f t="shared" si="336"/>
        <v>17239</v>
      </c>
      <c r="I250" s="24">
        <f t="shared" si="337"/>
        <v>0.98715424739195234</v>
      </c>
      <c r="J250" s="34">
        <v>3500000</v>
      </c>
      <c r="K250" s="34">
        <v>3400000</v>
      </c>
      <c r="L250" s="21">
        <v>2075239</v>
      </c>
      <c r="M250" s="21">
        <f t="shared" si="434"/>
        <v>3400000</v>
      </c>
      <c r="N250" s="21">
        <f t="shared" si="435"/>
        <v>0</v>
      </c>
      <c r="O250" s="29">
        <f t="shared" si="346"/>
        <v>1</v>
      </c>
      <c r="P250" s="30"/>
      <c r="Q250" s="15" t="s">
        <v>97</v>
      </c>
    </row>
    <row r="251" spans="1:17" ht="18" hidden="1" x14ac:dyDescent="0.25">
      <c r="A251" s="16" t="str">
        <f t="shared" si="342"/>
        <v>b</v>
      </c>
      <c r="B251" s="8" t="s">
        <v>2</v>
      </c>
      <c r="C251" s="10" t="s">
        <v>10</v>
      </c>
      <c r="D251" s="21">
        <v>0</v>
      </c>
      <c r="E251" s="21">
        <v>0</v>
      </c>
      <c r="F251" s="21"/>
      <c r="G251" s="21"/>
      <c r="H251" s="21">
        <f t="shared" si="336"/>
        <v>0</v>
      </c>
      <c r="I251" s="24" t="e">
        <f t="shared" si="337"/>
        <v>#DIV/0!</v>
      </c>
      <c r="J251" s="34">
        <v>0</v>
      </c>
      <c r="K251" s="34">
        <v>0</v>
      </c>
      <c r="L251" s="21"/>
      <c r="M251" s="21">
        <f t="shared" si="434"/>
        <v>0</v>
      </c>
      <c r="N251" s="21">
        <f t="shared" si="435"/>
        <v>0</v>
      </c>
      <c r="O251" s="29" t="e">
        <f t="shared" si="346"/>
        <v>#DIV/0!</v>
      </c>
      <c r="P251" s="30"/>
      <c r="Q251" s="15" t="s">
        <v>97</v>
      </c>
    </row>
    <row r="252" spans="1:17" ht="18" hidden="1" x14ac:dyDescent="0.25">
      <c r="A252" s="16" t="str">
        <f t="shared" si="342"/>
        <v>b</v>
      </c>
      <c r="B252" s="8" t="s">
        <v>2</v>
      </c>
      <c r="C252" s="6" t="s">
        <v>11</v>
      </c>
      <c r="D252" s="7">
        <v>0</v>
      </c>
      <c r="E252" s="7">
        <v>0</v>
      </c>
      <c r="F252" s="7"/>
      <c r="G252" s="21"/>
      <c r="H252" s="21">
        <f t="shared" si="336"/>
        <v>0</v>
      </c>
      <c r="I252" s="24" t="e">
        <f t="shared" si="337"/>
        <v>#DIV/0!</v>
      </c>
      <c r="J252" s="7">
        <v>0</v>
      </c>
      <c r="K252" s="7">
        <v>0</v>
      </c>
      <c r="L252" s="7"/>
      <c r="M252" s="7">
        <f t="shared" si="434"/>
        <v>0</v>
      </c>
      <c r="N252" s="7">
        <f t="shared" si="435"/>
        <v>0</v>
      </c>
      <c r="O252" s="27" t="e">
        <f t="shared" si="346"/>
        <v>#DIV/0!</v>
      </c>
      <c r="P252" s="28"/>
      <c r="Q252" s="15" t="s">
        <v>97</v>
      </c>
    </row>
    <row r="253" spans="1:17" ht="18" hidden="1" x14ac:dyDescent="0.25">
      <c r="A253" s="16" t="str">
        <f t="shared" si="342"/>
        <v>b</v>
      </c>
      <c r="B253" s="8" t="s">
        <v>2</v>
      </c>
      <c r="C253" s="6" t="s">
        <v>12</v>
      </c>
      <c r="D253" s="7">
        <v>0</v>
      </c>
      <c r="E253" s="7">
        <v>0</v>
      </c>
      <c r="F253" s="7"/>
      <c r="G253" s="21"/>
      <c r="H253" s="21">
        <f t="shared" si="336"/>
        <v>0</v>
      </c>
      <c r="I253" s="24" t="e">
        <f t="shared" si="337"/>
        <v>#DIV/0!</v>
      </c>
      <c r="J253" s="7">
        <v>0</v>
      </c>
      <c r="K253" s="7">
        <v>0</v>
      </c>
      <c r="L253" s="7"/>
      <c r="M253" s="7">
        <f t="shared" si="434"/>
        <v>0</v>
      </c>
      <c r="N253" s="7">
        <f t="shared" si="435"/>
        <v>0</v>
      </c>
      <c r="O253" s="27" t="e">
        <f t="shared" si="346"/>
        <v>#DIV/0!</v>
      </c>
      <c r="P253" s="28"/>
      <c r="Q253" s="15" t="s">
        <v>97</v>
      </c>
    </row>
    <row r="254" spans="1:17" ht="18" hidden="1" x14ac:dyDescent="0.25">
      <c r="A254" s="16" t="str">
        <f t="shared" si="342"/>
        <v>b</v>
      </c>
      <c r="B254" s="8" t="s">
        <v>2</v>
      </c>
      <c r="C254" s="6" t="s">
        <v>13</v>
      </c>
      <c r="D254" s="7">
        <v>0</v>
      </c>
      <c r="E254" s="7">
        <v>0</v>
      </c>
      <c r="F254" s="7"/>
      <c r="G254" s="21"/>
      <c r="H254" s="21">
        <f t="shared" si="336"/>
        <v>0</v>
      </c>
      <c r="I254" s="24" t="e">
        <f t="shared" si="337"/>
        <v>#DIV/0!</v>
      </c>
      <c r="J254" s="7">
        <v>0</v>
      </c>
      <c r="K254" s="7">
        <v>0</v>
      </c>
      <c r="L254" s="7"/>
      <c r="M254" s="7">
        <f t="shared" si="434"/>
        <v>0</v>
      </c>
      <c r="N254" s="7">
        <f t="shared" si="435"/>
        <v>0</v>
      </c>
      <c r="O254" s="27" t="e">
        <f t="shared" si="346"/>
        <v>#DIV/0!</v>
      </c>
      <c r="P254" s="28"/>
      <c r="Q254" s="15" t="s">
        <v>97</v>
      </c>
    </row>
    <row r="255" spans="1:17" ht="36" x14ac:dyDescent="0.25">
      <c r="A255" s="16" t="str">
        <f t="shared" si="342"/>
        <v>a</v>
      </c>
      <c r="B255" s="31" t="s">
        <v>128</v>
      </c>
      <c r="C255" s="32" t="s">
        <v>29</v>
      </c>
      <c r="D255" s="21">
        <f t="shared" ref="D255" si="436">D256+D264+D265+D266</f>
        <v>20000</v>
      </c>
      <c r="E255" s="21">
        <f t="shared" ref="E255" si="437">E256+E264+E265+E266</f>
        <v>10000</v>
      </c>
      <c r="F255" s="21"/>
      <c r="G255" s="21">
        <f t="shared" ref="G255" si="438">G256+G264+G265+G266</f>
        <v>9974</v>
      </c>
      <c r="H255" s="21">
        <f t="shared" si="336"/>
        <v>26</v>
      </c>
      <c r="I255" s="24">
        <f t="shared" si="337"/>
        <v>0.99739999999999995</v>
      </c>
      <c r="J255" s="33">
        <f t="shared" ref="J255:K255" si="439">J256+J264+J265+J266</f>
        <v>40000</v>
      </c>
      <c r="K255" s="33">
        <f t="shared" si="439"/>
        <v>40000</v>
      </c>
      <c r="L255" s="21">
        <f t="shared" ref="L255" si="440">L256+L264+L265+L266</f>
        <v>30026</v>
      </c>
      <c r="M255" s="21">
        <f t="shared" ref="M255" si="441">M256+M264+M265+M266</f>
        <v>40000</v>
      </c>
      <c r="N255" s="21">
        <f t="shared" ref="N255" si="442">N256+N264+N265+N266</f>
        <v>0</v>
      </c>
      <c r="O255" s="29">
        <f t="shared" si="346"/>
        <v>1</v>
      </c>
      <c r="P255" s="30"/>
      <c r="Q255" s="15" t="s">
        <v>97</v>
      </c>
    </row>
    <row r="256" spans="1:17" ht="18" x14ac:dyDescent="0.25">
      <c r="A256" s="16" t="str">
        <f t="shared" si="342"/>
        <v>a</v>
      </c>
      <c r="B256" s="5" t="s">
        <v>2</v>
      </c>
      <c r="C256" s="6" t="s">
        <v>3</v>
      </c>
      <c r="D256" s="7">
        <f t="shared" ref="D256:N256" si="443">D257+D258+D259+D260+D261+D262+D263</f>
        <v>20000</v>
      </c>
      <c r="E256" s="7">
        <f t="shared" si="443"/>
        <v>10000</v>
      </c>
      <c r="F256" s="7"/>
      <c r="G256" s="21">
        <f t="shared" si="443"/>
        <v>9974</v>
      </c>
      <c r="H256" s="21">
        <f t="shared" si="336"/>
        <v>26</v>
      </c>
      <c r="I256" s="24">
        <f t="shared" si="337"/>
        <v>0.99739999999999995</v>
      </c>
      <c r="J256" s="7">
        <f t="shared" ref="J256:K256" si="444">J257+J258+J259+J260+J261+J262+J263</f>
        <v>40000</v>
      </c>
      <c r="K256" s="7">
        <f t="shared" si="444"/>
        <v>40000</v>
      </c>
      <c r="L256" s="7">
        <f t="shared" si="443"/>
        <v>30026</v>
      </c>
      <c r="M256" s="7">
        <f t="shared" si="443"/>
        <v>40000</v>
      </c>
      <c r="N256" s="7">
        <f t="shared" si="443"/>
        <v>0</v>
      </c>
      <c r="O256" s="27">
        <f t="shared" si="346"/>
        <v>1</v>
      </c>
      <c r="P256" s="28"/>
      <c r="Q256" s="15" t="s">
        <v>97</v>
      </c>
    </row>
    <row r="257" spans="1:17" ht="18" hidden="1" x14ac:dyDescent="0.25">
      <c r="A257" s="16" t="str">
        <f t="shared" si="342"/>
        <v>b</v>
      </c>
      <c r="B257" s="8" t="s">
        <v>2</v>
      </c>
      <c r="C257" s="9" t="s">
        <v>4</v>
      </c>
      <c r="D257" s="21">
        <v>0</v>
      </c>
      <c r="E257" s="21">
        <v>0</v>
      </c>
      <c r="F257" s="21"/>
      <c r="G257" s="21"/>
      <c r="H257" s="21">
        <f t="shared" si="336"/>
        <v>0</v>
      </c>
      <c r="I257" s="24" t="e">
        <f t="shared" si="337"/>
        <v>#DIV/0!</v>
      </c>
      <c r="J257" s="34">
        <v>0</v>
      </c>
      <c r="K257" s="34">
        <v>0</v>
      </c>
      <c r="L257" s="21"/>
      <c r="M257" s="21">
        <f t="shared" ref="M257:M266" si="445">G257+L257</f>
        <v>0</v>
      </c>
      <c r="N257" s="21">
        <f t="shared" ref="N257:N266" si="446">K257-M257</f>
        <v>0</v>
      </c>
      <c r="O257" s="29" t="e">
        <f t="shared" si="346"/>
        <v>#DIV/0!</v>
      </c>
      <c r="P257" s="30"/>
      <c r="Q257" s="15" t="s">
        <v>97</v>
      </c>
    </row>
    <row r="258" spans="1:17" ht="18" hidden="1" x14ac:dyDescent="0.25">
      <c r="A258" s="16" t="str">
        <f t="shared" si="342"/>
        <v>b</v>
      </c>
      <c r="B258" s="8" t="s">
        <v>2</v>
      </c>
      <c r="C258" s="9" t="s">
        <v>5</v>
      </c>
      <c r="D258" s="21">
        <v>0</v>
      </c>
      <c r="E258" s="21">
        <v>0</v>
      </c>
      <c r="F258" s="21"/>
      <c r="G258" s="21"/>
      <c r="H258" s="21">
        <f t="shared" si="336"/>
        <v>0</v>
      </c>
      <c r="I258" s="24" t="e">
        <f t="shared" si="337"/>
        <v>#DIV/0!</v>
      </c>
      <c r="J258" s="34">
        <v>0</v>
      </c>
      <c r="K258" s="34">
        <v>0</v>
      </c>
      <c r="L258" s="21"/>
      <c r="M258" s="21">
        <f t="shared" si="445"/>
        <v>0</v>
      </c>
      <c r="N258" s="21">
        <f t="shared" si="446"/>
        <v>0</v>
      </c>
      <c r="O258" s="29" t="e">
        <f t="shared" si="346"/>
        <v>#DIV/0!</v>
      </c>
      <c r="P258" s="30"/>
      <c r="Q258" s="15" t="s">
        <v>97</v>
      </c>
    </row>
    <row r="259" spans="1:17" ht="18" hidden="1" x14ac:dyDescent="0.25">
      <c r="A259" s="16" t="str">
        <f t="shared" si="342"/>
        <v>b</v>
      </c>
      <c r="B259" s="8" t="s">
        <v>2</v>
      </c>
      <c r="C259" s="9" t="s">
        <v>6</v>
      </c>
      <c r="D259" s="21">
        <v>0</v>
      </c>
      <c r="E259" s="21">
        <v>0</v>
      </c>
      <c r="F259" s="21"/>
      <c r="G259" s="21"/>
      <c r="H259" s="21">
        <f t="shared" ref="H259:H322" si="447">E259-G259</f>
        <v>0</v>
      </c>
      <c r="I259" s="24" t="e">
        <f t="shared" ref="I259:I322" si="448">G259/E259</f>
        <v>#DIV/0!</v>
      </c>
      <c r="J259" s="34">
        <v>0</v>
      </c>
      <c r="K259" s="34">
        <v>0</v>
      </c>
      <c r="L259" s="21"/>
      <c r="M259" s="21">
        <f t="shared" si="445"/>
        <v>0</v>
      </c>
      <c r="N259" s="21">
        <f t="shared" si="446"/>
        <v>0</v>
      </c>
      <c r="O259" s="29" t="e">
        <f t="shared" si="346"/>
        <v>#DIV/0!</v>
      </c>
      <c r="P259" s="30"/>
      <c r="Q259" s="15" t="s">
        <v>97</v>
      </c>
    </row>
    <row r="260" spans="1:17" ht="18" hidden="1" x14ac:dyDescent="0.25">
      <c r="A260" s="16" t="str">
        <f t="shared" ref="A260:A323" si="449">IF((D260+E260+F260+G260+J260+K260+L260+M260)&gt;0,"a","b")</f>
        <v>b</v>
      </c>
      <c r="B260" s="8" t="s">
        <v>2</v>
      </c>
      <c r="C260" s="10" t="s">
        <v>7</v>
      </c>
      <c r="D260" s="21">
        <v>0</v>
      </c>
      <c r="E260" s="21">
        <v>0</v>
      </c>
      <c r="F260" s="21"/>
      <c r="G260" s="21"/>
      <c r="H260" s="21">
        <f t="shared" si="447"/>
        <v>0</v>
      </c>
      <c r="I260" s="24" t="e">
        <f t="shared" si="448"/>
        <v>#DIV/0!</v>
      </c>
      <c r="J260" s="34">
        <v>0</v>
      </c>
      <c r="K260" s="34">
        <v>0</v>
      </c>
      <c r="L260" s="21"/>
      <c r="M260" s="21">
        <f t="shared" si="445"/>
        <v>0</v>
      </c>
      <c r="N260" s="21">
        <f t="shared" si="446"/>
        <v>0</v>
      </c>
      <c r="O260" s="29" t="e">
        <f t="shared" ref="O260:O323" si="450">M260/K260</f>
        <v>#DIV/0!</v>
      </c>
      <c r="P260" s="30"/>
      <c r="Q260" s="15" t="s">
        <v>97</v>
      </c>
    </row>
    <row r="261" spans="1:17" ht="18" hidden="1" x14ac:dyDescent="0.25">
      <c r="A261" s="16" t="str">
        <f t="shared" si="449"/>
        <v>b</v>
      </c>
      <c r="B261" s="8" t="s">
        <v>2</v>
      </c>
      <c r="C261" s="10" t="s">
        <v>8</v>
      </c>
      <c r="D261" s="21">
        <v>0</v>
      </c>
      <c r="E261" s="21">
        <v>0</v>
      </c>
      <c r="F261" s="21"/>
      <c r="G261" s="21"/>
      <c r="H261" s="21">
        <f t="shared" si="447"/>
        <v>0</v>
      </c>
      <c r="I261" s="24" t="e">
        <f t="shared" si="448"/>
        <v>#DIV/0!</v>
      </c>
      <c r="J261" s="34">
        <v>0</v>
      </c>
      <c r="K261" s="34">
        <v>0</v>
      </c>
      <c r="L261" s="21"/>
      <c r="M261" s="21">
        <f t="shared" si="445"/>
        <v>0</v>
      </c>
      <c r="N261" s="21">
        <f t="shared" si="446"/>
        <v>0</v>
      </c>
      <c r="O261" s="29" t="e">
        <f t="shared" si="450"/>
        <v>#DIV/0!</v>
      </c>
      <c r="P261" s="30"/>
      <c r="Q261" s="15" t="s">
        <v>97</v>
      </c>
    </row>
    <row r="262" spans="1:17" ht="18" x14ac:dyDescent="0.25">
      <c r="A262" s="16" t="str">
        <f t="shared" si="449"/>
        <v>a</v>
      </c>
      <c r="B262" s="8" t="s">
        <v>2</v>
      </c>
      <c r="C262" s="10" t="s">
        <v>9</v>
      </c>
      <c r="D262" s="21">
        <v>20000</v>
      </c>
      <c r="E262" s="21">
        <v>10000</v>
      </c>
      <c r="F262" s="21"/>
      <c r="G262" s="21">
        <v>9974</v>
      </c>
      <c r="H262" s="21">
        <f t="shared" si="447"/>
        <v>26</v>
      </c>
      <c r="I262" s="24">
        <f t="shared" si="448"/>
        <v>0.99739999999999995</v>
      </c>
      <c r="J262" s="34">
        <v>40000</v>
      </c>
      <c r="K262" s="34">
        <v>40000</v>
      </c>
      <c r="L262" s="21">
        <v>30026</v>
      </c>
      <c r="M262" s="21">
        <f t="shared" si="445"/>
        <v>40000</v>
      </c>
      <c r="N262" s="21">
        <f t="shared" si="446"/>
        <v>0</v>
      </c>
      <c r="O262" s="29">
        <f t="shared" si="450"/>
        <v>1</v>
      </c>
      <c r="P262" s="30"/>
      <c r="Q262" s="15" t="s">
        <v>97</v>
      </c>
    </row>
    <row r="263" spans="1:17" ht="18" hidden="1" x14ac:dyDescent="0.25">
      <c r="A263" s="16" t="str">
        <f t="shared" si="449"/>
        <v>b</v>
      </c>
      <c r="B263" s="8" t="s">
        <v>2</v>
      </c>
      <c r="C263" s="10" t="s">
        <v>10</v>
      </c>
      <c r="D263" s="21">
        <v>0</v>
      </c>
      <c r="E263" s="21">
        <v>0</v>
      </c>
      <c r="F263" s="21"/>
      <c r="G263" s="21"/>
      <c r="H263" s="21">
        <f t="shared" si="447"/>
        <v>0</v>
      </c>
      <c r="I263" s="24" t="e">
        <f t="shared" si="448"/>
        <v>#DIV/0!</v>
      </c>
      <c r="J263" s="34">
        <v>0</v>
      </c>
      <c r="K263" s="34">
        <v>0</v>
      </c>
      <c r="L263" s="21"/>
      <c r="M263" s="21">
        <f t="shared" si="445"/>
        <v>0</v>
      </c>
      <c r="N263" s="21">
        <f t="shared" si="446"/>
        <v>0</v>
      </c>
      <c r="O263" s="29" t="e">
        <f t="shared" si="450"/>
        <v>#DIV/0!</v>
      </c>
      <c r="P263" s="30"/>
      <c r="Q263" s="15" t="s">
        <v>97</v>
      </c>
    </row>
    <row r="264" spans="1:17" ht="18" hidden="1" x14ac:dyDescent="0.25">
      <c r="A264" s="16" t="str">
        <f t="shared" si="449"/>
        <v>b</v>
      </c>
      <c r="B264" s="8" t="s">
        <v>2</v>
      </c>
      <c r="C264" s="6" t="s">
        <v>11</v>
      </c>
      <c r="D264" s="7">
        <v>0</v>
      </c>
      <c r="E264" s="7">
        <v>0</v>
      </c>
      <c r="F264" s="7"/>
      <c r="G264" s="21"/>
      <c r="H264" s="21">
        <f t="shared" si="447"/>
        <v>0</v>
      </c>
      <c r="I264" s="24" t="e">
        <f t="shared" si="448"/>
        <v>#DIV/0!</v>
      </c>
      <c r="J264" s="7">
        <v>0</v>
      </c>
      <c r="K264" s="7">
        <v>0</v>
      </c>
      <c r="L264" s="7"/>
      <c r="M264" s="7">
        <f t="shared" si="445"/>
        <v>0</v>
      </c>
      <c r="N264" s="7">
        <f t="shared" si="446"/>
        <v>0</v>
      </c>
      <c r="O264" s="27" t="e">
        <f t="shared" si="450"/>
        <v>#DIV/0!</v>
      </c>
      <c r="P264" s="28"/>
      <c r="Q264" s="15" t="s">
        <v>97</v>
      </c>
    </row>
    <row r="265" spans="1:17" ht="18" hidden="1" x14ac:dyDescent="0.25">
      <c r="A265" s="16" t="str">
        <f t="shared" si="449"/>
        <v>b</v>
      </c>
      <c r="B265" s="8" t="s">
        <v>2</v>
      </c>
      <c r="C265" s="6" t="s">
        <v>12</v>
      </c>
      <c r="D265" s="7">
        <v>0</v>
      </c>
      <c r="E265" s="7">
        <v>0</v>
      </c>
      <c r="F265" s="7"/>
      <c r="G265" s="21"/>
      <c r="H265" s="21">
        <f t="shared" si="447"/>
        <v>0</v>
      </c>
      <c r="I265" s="24" t="e">
        <f t="shared" si="448"/>
        <v>#DIV/0!</v>
      </c>
      <c r="J265" s="7">
        <v>0</v>
      </c>
      <c r="K265" s="7">
        <v>0</v>
      </c>
      <c r="L265" s="7"/>
      <c r="M265" s="7">
        <f t="shared" si="445"/>
        <v>0</v>
      </c>
      <c r="N265" s="7">
        <f t="shared" si="446"/>
        <v>0</v>
      </c>
      <c r="O265" s="27" t="e">
        <f t="shared" si="450"/>
        <v>#DIV/0!</v>
      </c>
      <c r="P265" s="28"/>
      <c r="Q265" s="15" t="s">
        <v>97</v>
      </c>
    </row>
    <row r="266" spans="1:17" ht="18" hidden="1" x14ac:dyDescent="0.25">
      <c r="A266" s="16" t="str">
        <f t="shared" si="449"/>
        <v>b</v>
      </c>
      <c r="B266" s="8" t="s">
        <v>2</v>
      </c>
      <c r="C266" s="6" t="s">
        <v>13</v>
      </c>
      <c r="D266" s="7">
        <v>0</v>
      </c>
      <c r="E266" s="7">
        <v>0</v>
      </c>
      <c r="F266" s="7"/>
      <c r="G266" s="21"/>
      <c r="H266" s="21">
        <f t="shared" si="447"/>
        <v>0</v>
      </c>
      <c r="I266" s="24" t="e">
        <f t="shared" si="448"/>
        <v>#DIV/0!</v>
      </c>
      <c r="J266" s="7">
        <v>0</v>
      </c>
      <c r="K266" s="7">
        <v>0</v>
      </c>
      <c r="L266" s="7"/>
      <c r="M266" s="7">
        <f t="shared" si="445"/>
        <v>0</v>
      </c>
      <c r="N266" s="7">
        <f t="shared" si="446"/>
        <v>0</v>
      </c>
      <c r="O266" s="27" t="e">
        <f t="shared" si="450"/>
        <v>#DIV/0!</v>
      </c>
      <c r="P266" s="28"/>
      <c r="Q266" s="15" t="s">
        <v>97</v>
      </c>
    </row>
    <row r="267" spans="1:17" ht="36" x14ac:dyDescent="0.25">
      <c r="A267" s="16" t="str">
        <f t="shared" si="449"/>
        <v>a</v>
      </c>
      <c r="B267" s="31" t="s">
        <v>129</v>
      </c>
      <c r="C267" s="32" t="s">
        <v>30</v>
      </c>
      <c r="D267" s="21">
        <f t="shared" ref="D267" si="451">D268+D276+D277+D278</f>
        <v>3250000</v>
      </c>
      <c r="E267" s="21">
        <f t="shared" ref="E267" si="452">E268+E276+E277+E278</f>
        <v>2733200</v>
      </c>
      <c r="F267" s="21"/>
      <c r="G267" s="21">
        <f t="shared" ref="G267" si="453">G268+G276+G277+G278</f>
        <v>2409229</v>
      </c>
      <c r="H267" s="21">
        <f t="shared" si="447"/>
        <v>323971</v>
      </c>
      <c r="I267" s="24">
        <f t="shared" si="448"/>
        <v>0.88146824235328558</v>
      </c>
      <c r="J267" s="33">
        <f t="shared" ref="J267:K267" si="454">J268+J276+J277+J278</f>
        <v>6500000</v>
      </c>
      <c r="K267" s="33">
        <f t="shared" si="454"/>
        <v>6258300</v>
      </c>
      <c r="L267" s="21">
        <f t="shared" ref="L267" si="455">L268+L276+L277+L278</f>
        <v>3849071</v>
      </c>
      <c r="M267" s="21">
        <f t="shared" ref="M267" si="456">M268+M276+M277+M278</f>
        <v>6258300</v>
      </c>
      <c r="N267" s="21">
        <f t="shared" ref="N267" si="457">N268+N276+N277+N278</f>
        <v>0</v>
      </c>
      <c r="O267" s="29">
        <f t="shared" si="450"/>
        <v>1</v>
      </c>
      <c r="P267" s="30"/>
      <c r="Q267" s="15" t="s">
        <v>97</v>
      </c>
    </row>
    <row r="268" spans="1:17" ht="18" x14ac:dyDescent="0.25">
      <c r="A268" s="16" t="str">
        <f t="shared" si="449"/>
        <v>a</v>
      </c>
      <c r="B268" s="5" t="s">
        <v>2</v>
      </c>
      <c r="C268" s="6" t="s">
        <v>3</v>
      </c>
      <c r="D268" s="7">
        <f t="shared" ref="D268:N268" si="458">D269+D270+D271+D272+D273+D274+D275</f>
        <v>3250000</v>
      </c>
      <c r="E268" s="7">
        <f t="shared" si="458"/>
        <v>2733200</v>
      </c>
      <c r="F268" s="7"/>
      <c r="G268" s="21">
        <f t="shared" si="458"/>
        <v>2409229</v>
      </c>
      <c r="H268" s="21">
        <f t="shared" si="447"/>
        <v>323971</v>
      </c>
      <c r="I268" s="24">
        <f t="shared" si="448"/>
        <v>0.88146824235328558</v>
      </c>
      <c r="J268" s="7">
        <f t="shared" ref="J268:K268" si="459">J269+J270+J271+J272+J273+J274+J275</f>
        <v>6500000</v>
      </c>
      <c r="K268" s="7">
        <f t="shared" si="459"/>
        <v>6258300</v>
      </c>
      <c r="L268" s="7">
        <f t="shared" si="458"/>
        <v>3849071</v>
      </c>
      <c r="M268" s="7">
        <f t="shared" si="458"/>
        <v>6258300</v>
      </c>
      <c r="N268" s="7">
        <f t="shared" si="458"/>
        <v>0</v>
      </c>
      <c r="O268" s="27">
        <f t="shared" si="450"/>
        <v>1</v>
      </c>
      <c r="P268" s="28"/>
      <c r="Q268" s="15" t="s">
        <v>97</v>
      </c>
    </row>
    <row r="269" spans="1:17" ht="18" hidden="1" x14ac:dyDescent="0.25">
      <c r="A269" s="16" t="str">
        <f t="shared" si="449"/>
        <v>b</v>
      </c>
      <c r="B269" s="8" t="s">
        <v>2</v>
      </c>
      <c r="C269" s="9" t="s">
        <v>4</v>
      </c>
      <c r="D269" s="21">
        <v>0</v>
      </c>
      <c r="E269" s="21">
        <v>0</v>
      </c>
      <c r="F269" s="21"/>
      <c r="G269" s="21"/>
      <c r="H269" s="21">
        <f t="shared" si="447"/>
        <v>0</v>
      </c>
      <c r="I269" s="24" t="e">
        <f t="shared" si="448"/>
        <v>#DIV/0!</v>
      </c>
      <c r="J269" s="34">
        <v>0</v>
      </c>
      <c r="K269" s="34">
        <v>0</v>
      </c>
      <c r="L269" s="21"/>
      <c r="M269" s="21">
        <f t="shared" ref="M269:M278" si="460">G269+L269</f>
        <v>0</v>
      </c>
      <c r="N269" s="21">
        <f t="shared" ref="N269:N278" si="461">K269-M269</f>
        <v>0</v>
      </c>
      <c r="O269" s="29" t="e">
        <f t="shared" si="450"/>
        <v>#DIV/0!</v>
      </c>
      <c r="P269" s="30"/>
      <c r="Q269" s="15" t="s">
        <v>97</v>
      </c>
    </row>
    <row r="270" spans="1:17" ht="18" hidden="1" x14ac:dyDescent="0.25">
      <c r="A270" s="16" t="str">
        <f t="shared" si="449"/>
        <v>b</v>
      </c>
      <c r="B270" s="8" t="s">
        <v>2</v>
      </c>
      <c r="C270" s="9" t="s">
        <v>5</v>
      </c>
      <c r="D270" s="21">
        <v>0</v>
      </c>
      <c r="E270" s="21">
        <v>0</v>
      </c>
      <c r="F270" s="21"/>
      <c r="G270" s="21"/>
      <c r="H270" s="21">
        <f t="shared" si="447"/>
        <v>0</v>
      </c>
      <c r="I270" s="24" t="e">
        <f t="shared" si="448"/>
        <v>#DIV/0!</v>
      </c>
      <c r="J270" s="34">
        <v>0</v>
      </c>
      <c r="K270" s="34">
        <v>0</v>
      </c>
      <c r="L270" s="21"/>
      <c r="M270" s="21">
        <f t="shared" si="460"/>
        <v>0</v>
      </c>
      <c r="N270" s="21">
        <f t="shared" si="461"/>
        <v>0</v>
      </c>
      <c r="O270" s="29" t="e">
        <f t="shared" si="450"/>
        <v>#DIV/0!</v>
      </c>
      <c r="P270" s="30"/>
      <c r="Q270" s="15" t="s">
        <v>97</v>
      </c>
    </row>
    <row r="271" spans="1:17" ht="18" hidden="1" x14ac:dyDescent="0.25">
      <c r="A271" s="16" t="str">
        <f t="shared" si="449"/>
        <v>b</v>
      </c>
      <c r="B271" s="8" t="s">
        <v>2</v>
      </c>
      <c r="C271" s="9" t="s">
        <v>6</v>
      </c>
      <c r="D271" s="21">
        <v>0</v>
      </c>
      <c r="E271" s="21">
        <v>0</v>
      </c>
      <c r="F271" s="21"/>
      <c r="G271" s="21"/>
      <c r="H271" s="21">
        <f t="shared" si="447"/>
        <v>0</v>
      </c>
      <c r="I271" s="24" t="e">
        <f t="shared" si="448"/>
        <v>#DIV/0!</v>
      </c>
      <c r="J271" s="34">
        <v>0</v>
      </c>
      <c r="K271" s="34">
        <v>0</v>
      </c>
      <c r="L271" s="21"/>
      <c r="M271" s="21">
        <f t="shared" si="460"/>
        <v>0</v>
      </c>
      <c r="N271" s="21">
        <f t="shared" si="461"/>
        <v>0</v>
      </c>
      <c r="O271" s="29" t="e">
        <f t="shared" si="450"/>
        <v>#DIV/0!</v>
      </c>
      <c r="P271" s="30"/>
      <c r="Q271" s="15" t="s">
        <v>97</v>
      </c>
    </row>
    <row r="272" spans="1:17" ht="18" hidden="1" x14ac:dyDescent="0.25">
      <c r="A272" s="16" t="str">
        <f t="shared" si="449"/>
        <v>b</v>
      </c>
      <c r="B272" s="8" t="s">
        <v>2</v>
      </c>
      <c r="C272" s="10" t="s">
        <v>7</v>
      </c>
      <c r="D272" s="21">
        <v>0</v>
      </c>
      <c r="E272" s="21">
        <v>0</v>
      </c>
      <c r="F272" s="21"/>
      <c r="G272" s="21"/>
      <c r="H272" s="21">
        <f t="shared" si="447"/>
        <v>0</v>
      </c>
      <c r="I272" s="24" t="e">
        <f t="shared" si="448"/>
        <v>#DIV/0!</v>
      </c>
      <c r="J272" s="34">
        <v>0</v>
      </c>
      <c r="K272" s="34">
        <v>0</v>
      </c>
      <c r="L272" s="21"/>
      <c r="M272" s="21">
        <f t="shared" si="460"/>
        <v>0</v>
      </c>
      <c r="N272" s="21">
        <f t="shared" si="461"/>
        <v>0</v>
      </c>
      <c r="O272" s="29" t="e">
        <f t="shared" si="450"/>
        <v>#DIV/0!</v>
      </c>
      <c r="P272" s="30"/>
      <c r="Q272" s="15" t="s">
        <v>97</v>
      </c>
    </row>
    <row r="273" spans="1:17" ht="18" hidden="1" x14ac:dyDescent="0.25">
      <c r="A273" s="16" t="str">
        <f t="shared" si="449"/>
        <v>b</v>
      </c>
      <c r="B273" s="8" t="s">
        <v>2</v>
      </c>
      <c r="C273" s="10" t="s">
        <v>8</v>
      </c>
      <c r="D273" s="21">
        <v>0</v>
      </c>
      <c r="E273" s="21">
        <v>0</v>
      </c>
      <c r="F273" s="21"/>
      <c r="G273" s="21"/>
      <c r="H273" s="21">
        <f t="shared" si="447"/>
        <v>0</v>
      </c>
      <c r="I273" s="24" t="e">
        <f t="shared" si="448"/>
        <v>#DIV/0!</v>
      </c>
      <c r="J273" s="34">
        <v>0</v>
      </c>
      <c r="K273" s="34">
        <v>0</v>
      </c>
      <c r="L273" s="21"/>
      <c r="M273" s="21">
        <f t="shared" si="460"/>
        <v>0</v>
      </c>
      <c r="N273" s="21">
        <f t="shared" si="461"/>
        <v>0</v>
      </c>
      <c r="O273" s="29" t="e">
        <f t="shared" si="450"/>
        <v>#DIV/0!</v>
      </c>
      <c r="P273" s="30"/>
      <c r="Q273" s="15" t="s">
        <v>97</v>
      </c>
    </row>
    <row r="274" spans="1:17" ht="18" x14ac:dyDescent="0.25">
      <c r="A274" s="16" t="str">
        <f t="shared" si="449"/>
        <v>a</v>
      </c>
      <c r="B274" s="8" t="s">
        <v>2</v>
      </c>
      <c r="C274" s="10" t="s">
        <v>9</v>
      </c>
      <c r="D274" s="21">
        <v>3250000</v>
      </c>
      <c r="E274" s="21">
        <v>2733200</v>
      </c>
      <c r="F274" s="21"/>
      <c r="G274" s="21">
        <v>2409229</v>
      </c>
      <c r="H274" s="21">
        <f t="shared" si="447"/>
        <v>323971</v>
      </c>
      <c r="I274" s="24">
        <f t="shared" si="448"/>
        <v>0.88146824235328558</v>
      </c>
      <c r="J274" s="34">
        <v>6500000</v>
      </c>
      <c r="K274" s="34">
        <v>6258300</v>
      </c>
      <c r="L274" s="21">
        <v>3849071</v>
      </c>
      <c r="M274" s="21">
        <f t="shared" si="460"/>
        <v>6258300</v>
      </c>
      <c r="N274" s="21">
        <f t="shared" si="461"/>
        <v>0</v>
      </c>
      <c r="O274" s="29">
        <f t="shared" si="450"/>
        <v>1</v>
      </c>
      <c r="P274" s="30"/>
      <c r="Q274" s="15" t="s">
        <v>97</v>
      </c>
    </row>
    <row r="275" spans="1:17" ht="18" hidden="1" x14ac:dyDescent="0.25">
      <c r="A275" s="16" t="str">
        <f t="shared" si="449"/>
        <v>b</v>
      </c>
      <c r="B275" s="8" t="s">
        <v>2</v>
      </c>
      <c r="C275" s="10" t="s">
        <v>10</v>
      </c>
      <c r="D275" s="21">
        <v>0</v>
      </c>
      <c r="E275" s="21">
        <v>0</v>
      </c>
      <c r="F275" s="21"/>
      <c r="G275" s="21"/>
      <c r="H275" s="21">
        <f t="shared" si="447"/>
        <v>0</v>
      </c>
      <c r="I275" s="24" t="e">
        <f t="shared" si="448"/>
        <v>#DIV/0!</v>
      </c>
      <c r="J275" s="34">
        <v>0</v>
      </c>
      <c r="K275" s="34">
        <v>0</v>
      </c>
      <c r="L275" s="21"/>
      <c r="M275" s="21">
        <f t="shared" si="460"/>
        <v>0</v>
      </c>
      <c r="N275" s="21">
        <f t="shared" si="461"/>
        <v>0</v>
      </c>
      <c r="O275" s="29" t="e">
        <f t="shared" si="450"/>
        <v>#DIV/0!</v>
      </c>
      <c r="P275" s="30"/>
      <c r="Q275" s="15" t="s">
        <v>97</v>
      </c>
    </row>
    <row r="276" spans="1:17" ht="18" hidden="1" x14ac:dyDescent="0.25">
      <c r="A276" s="16" t="str">
        <f t="shared" si="449"/>
        <v>b</v>
      </c>
      <c r="B276" s="8" t="s">
        <v>2</v>
      </c>
      <c r="C276" s="6" t="s">
        <v>11</v>
      </c>
      <c r="D276" s="7">
        <v>0</v>
      </c>
      <c r="E276" s="7">
        <v>0</v>
      </c>
      <c r="F276" s="7"/>
      <c r="G276" s="21"/>
      <c r="H276" s="21">
        <f t="shared" si="447"/>
        <v>0</v>
      </c>
      <c r="I276" s="24" t="e">
        <f t="shared" si="448"/>
        <v>#DIV/0!</v>
      </c>
      <c r="J276" s="7">
        <v>0</v>
      </c>
      <c r="K276" s="7">
        <v>0</v>
      </c>
      <c r="L276" s="7"/>
      <c r="M276" s="7">
        <f t="shared" si="460"/>
        <v>0</v>
      </c>
      <c r="N276" s="7">
        <f t="shared" si="461"/>
        <v>0</v>
      </c>
      <c r="O276" s="27" t="e">
        <f t="shared" si="450"/>
        <v>#DIV/0!</v>
      </c>
      <c r="P276" s="28"/>
      <c r="Q276" s="15" t="s">
        <v>97</v>
      </c>
    </row>
    <row r="277" spans="1:17" ht="18" hidden="1" x14ac:dyDescent="0.25">
      <c r="A277" s="16" t="str">
        <f t="shared" si="449"/>
        <v>b</v>
      </c>
      <c r="B277" s="8" t="s">
        <v>2</v>
      </c>
      <c r="C277" s="6" t="s">
        <v>12</v>
      </c>
      <c r="D277" s="7">
        <v>0</v>
      </c>
      <c r="E277" s="7">
        <v>0</v>
      </c>
      <c r="F277" s="7"/>
      <c r="G277" s="21"/>
      <c r="H277" s="21">
        <f t="shared" si="447"/>
        <v>0</v>
      </c>
      <c r="I277" s="24" t="e">
        <f t="shared" si="448"/>
        <v>#DIV/0!</v>
      </c>
      <c r="J277" s="7">
        <v>0</v>
      </c>
      <c r="K277" s="7">
        <v>0</v>
      </c>
      <c r="L277" s="7"/>
      <c r="M277" s="7">
        <f t="shared" si="460"/>
        <v>0</v>
      </c>
      <c r="N277" s="7">
        <f t="shared" si="461"/>
        <v>0</v>
      </c>
      <c r="O277" s="27" t="e">
        <f t="shared" si="450"/>
        <v>#DIV/0!</v>
      </c>
      <c r="P277" s="28"/>
      <c r="Q277" s="15" t="s">
        <v>97</v>
      </c>
    </row>
    <row r="278" spans="1:17" ht="18" hidden="1" x14ac:dyDescent="0.25">
      <c r="A278" s="16" t="str">
        <f t="shared" si="449"/>
        <v>b</v>
      </c>
      <c r="B278" s="8" t="s">
        <v>2</v>
      </c>
      <c r="C278" s="6" t="s">
        <v>13</v>
      </c>
      <c r="D278" s="7">
        <v>0</v>
      </c>
      <c r="E278" s="7">
        <v>0</v>
      </c>
      <c r="F278" s="7"/>
      <c r="G278" s="21"/>
      <c r="H278" s="21">
        <f t="shared" si="447"/>
        <v>0</v>
      </c>
      <c r="I278" s="24" t="e">
        <f t="shared" si="448"/>
        <v>#DIV/0!</v>
      </c>
      <c r="J278" s="7">
        <v>0</v>
      </c>
      <c r="K278" s="7">
        <v>0</v>
      </c>
      <c r="L278" s="7"/>
      <c r="M278" s="7">
        <f t="shared" si="460"/>
        <v>0</v>
      </c>
      <c r="N278" s="7">
        <f t="shared" si="461"/>
        <v>0</v>
      </c>
      <c r="O278" s="27" t="e">
        <f t="shared" si="450"/>
        <v>#DIV/0!</v>
      </c>
      <c r="P278" s="28"/>
      <c r="Q278" s="15" t="s">
        <v>97</v>
      </c>
    </row>
    <row r="279" spans="1:17" ht="18" x14ac:dyDescent="0.25">
      <c r="A279" s="16" t="str">
        <f t="shared" si="449"/>
        <v>a</v>
      </c>
      <c r="B279" s="31" t="s">
        <v>130</v>
      </c>
      <c r="C279" s="32" t="s">
        <v>31</v>
      </c>
      <c r="D279" s="21">
        <f t="shared" ref="D279" si="462">D280+D288+D289+D290</f>
        <v>3200000</v>
      </c>
      <c r="E279" s="21">
        <f t="shared" ref="E279" si="463">E280+E288+E289+E290</f>
        <v>3836500</v>
      </c>
      <c r="F279" s="21"/>
      <c r="G279" s="21">
        <f t="shared" ref="G279" si="464">G280+G288+G289+G290</f>
        <v>3387792</v>
      </c>
      <c r="H279" s="21">
        <f t="shared" si="447"/>
        <v>448708</v>
      </c>
      <c r="I279" s="24">
        <f t="shared" si="448"/>
        <v>0.88304235631434902</v>
      </c>
      <c r="J279" s="33">
        <f t="shared" ref="J279:K279" si="465">J280+J288+J289+J290</f>
        <v>5500000</v>
      </c>
      <c r="K279" s="33">
        <f t="shared" si="465"/>
        <v>5278900</v>
      </c>
      <c r="L279" s="21">
        <f t="shared" ref="L279" si="466">L280+L288+L289+L290</f>
        <v>1891108</v>
      </c>
      <c r="M279" s="21">
        <f t="shared" ref="M279" si="467">M280+M288+M289+M290</f>
        <v>5278900</v>
      </c>
      <c r="N279" s="21">
        <f t="shared" ref="N279" si="468">N280+N288+N289+N290</f>
        <v>0</v>
      </c>
      <c r="O279" s="29">
        <f t="shared" si="450"/>
        <v>1</v>
      </c>
      <c r="P279" s="30"/>
      <c r="Q279" s="15" t="s">
        <v>97</v>
      </c>
    </row>
    <row r="280" spans="1:17" ht="18" x14ac:dyDescent="0.25">
      <c r="A280" s="16" t="str">
        <f t="shared" si="449"/>
        <v>a</v>
      </c>
      <c r="B280" s="5" t="s">
        <v>2</v>
      </c>
      <c r="C280" s="6" t="s">
        <v>3</v>
      </c>
      <c r="D280" s="7">
        <f t="shared" ref="D280:N280" si="469">D281+D282+D283+D284+D285+D286+D287</f>
        <v>3200000</v>
      </c>
      <c r="E280" s="7">
        <f t="shared" si="469"/>
        <v>3836500</v>
      </c>
      <c r="F280" s="7"/>
      <c r="G280" s="21">
        <f t="shared" si="469"/>
        <v>3387792</v>
      </c>
      <c r="H280" s="21">
        <f t="shared" si="447"/>
        <v>448708</v>
      </c>
      <c r="I280" s="24">
        <f t="shared" si="448"/>
        <v>0.88304235631434902</v>
      </c>
      <c r="J280" s="7">
        <f t="shared" ref="J280:K280" si="470">J281+J282+J283+J284+J285+J286+J287</f>
        <v>5500000</v>
      </c>
      <c r="K280" s="7">
        <f t="shared" si="470"/>
        <v>5278900</v>
      </c>
      <c r="L280" s="7">
        <f t="shared" si="469"/>
        <v>1891108</v>
      </c>
      <c r="M280" s="7">
        <f t="shared" si="469"/>
        <v>5278900</v>
      </c>
      <c r="N280" s="7">
        <f t="shared" si="469"/>
        <v>0</v>
      </c>
      <c r="O280" s="27">
        <f t="shared" si="450"/>
        <v>1</v>
      </c>
      <c r="P280" s="28"/>
      <c r="Q280" s="15" t="s">
        <v>97</v>
      </c>
    </row>
    <row r="281" spans="1:17" ht="18" hidden="1" x14ac:dyDescent="0.25">
      <c r="A281" s="16" t="str">
        <f t="shared" si="449"/>
        <v>b</v>
      </c>
      <c r="B281" s="8" t="s">
        <v>2</v>
      </c>
      <c r="C281" s="9" t="s">
        <v>4</v>
      </c>
      <c r="D281" s="21">
        <v>0</v>
      </c>
      <c r="E281" s="21">
        <v>0</v>
      </c>
      <c r="F281" s="21"/>
      <c r="G281" s="21"/>
      <c r="H281" s="21">
        <f t="shared" si="447"/>
        <v>0</v>
      </c>
      <c r="I281" s="24" t="e">
        <f t="shared" si="448"/>
        <v>#DIV/0!</v>
      </c>
      <c r="J281" s="34">
        <v>0</v>
      </c>
      <c r="K281" s="34">
        <v>0</v>
      </c>
      <c r="L281" s="21"/>
      <c r="M281" s="21">
        <f t="shared" ref="M281:M290" si="471">G281+L281</f>
        <v>0</v>
      </c>
      <c r="N281" s="21">
        <f t="shared" ref="N281:N290" si="472">K281-M281</f>
        <v>0</v>
      </c>
      <c r="O281" s="29" t="e">
        <f t="shared" si="450"/>
        <v>#DIV/0!</v>
      </c>
      <c r="P281" s="30"/>
      <c r="Q281" s="15" t="s">
        <v>97</v>
      </c>
    </row>
    <row r="282" spans="1:17" ht="18" hidden="1" x14ac:dyDescent="0.25">
      <c r="A282" s="16" t="str">
        <f t="shared" si="449"/>
        <v>b</v>
      </c>
      <c r="B282" s="8" t="s">
        <v>2</v>
      </c>
      <c r="C282" s="9" t="s">
        <v>5</v>
      </c>
      <c r="D282" s="21">
        <v>0</v>
      </c>
      <c r="E282" s="21">
        <v>0</v>
      </c>
      <c r="F282" s="21"/>
      <c r="G282" s="21"/>
      <c r="H282" s="21">
        <f t="shared" si="447"/>
        <v>0</v>
      </c>
      <c r="I282" s="24" t="e">
        <f t="shared" si="448"/>
        <v>#DIV/0!</v>
      </c>
      <c r="J282" s="34">
        <v>0</v>
      </c>
      <c r="K282" s="34">
        <v>0</v>
      </c>
      <c r="L282" s="21"/>
      <c r="M282" s="21">
        <f t="shared" si="471"/>
        <v>0</v>
      </c>
      <c r="N282" s="21">
        <f t="shared" si="472"/>
        <v>0</v>
      </c>
      <c r="O282" s="29" t="e">
        <f t="shared" si="450"/>
        <v>#DIV/0!</v>
      </c>
      <c r="P282" s="30"/>
      <c r="Q282" s="15" t="s">
        <v>97</v>
      </c>
    </row>
    <row r="283" spans="1:17" ht="18" hidden="1" x14ac:dyDescent="0.25">
      <c r="A283" s="16" t="str">
        <f t="shared" si="449"/>
        <v>b</v>
      </c>
      <c r="B283" s="8" t="s">
        <v>2</v>
      </c>
      <c r="C283" s="9" t="s">
        <v>6</v>
      </c>
      <c r="D283" s="21">
        <v>0</v>
      </c>
      <c r="E283" s="21">
        <v>0</v>
      </c>
      <c r="F283" s="21"/>
      <c r="G283" s="21"/>
      <c r="H283" s="21">
        <f t="shared" si="447"/>
        <v>0</v>
      </c>
      <c r="I283" s="24" t="e">
        <f t="shared" si="448"/>
        <v>#DIV/0!</v>
      </c>
      <c r="J283" s="34">
        <v>0</v>
      </c>
      <c r="K283" s="34">
        <v>0</v>
      </c>
      <c r="L283" s="21"/>
      <c r="M283" s="21">
        <f t="shared" si="471"/>
        <v>0</v>
      </c>
      <c r="N283" s="21">
        <f t="shared" si="472"/>
        <v>0</v>
      </c>
      <c r="O283" s="29" t="e">
        <f t="shared" si="450"/>
        <v>#DIV/0!</v>
      </c>
      <c r="P283" s="30"/>
      <c r="Q283" s="15" t="s">
        <v>97</v>
      </c>
    </row>
    <row r="284" spans="1:17" ht="18" hidden="1" x14ac:dyDescent="0.25">
      <c r="A284" s="16" t="str">
        <f t="shared" si="449"/>
        <v>b</v>
      </c>
      <c r="B284" s="8" t="s">
        <v>2</v>
      </c>
      <c r="C284" s="10" t="s">
        <v>7</v>
      </c>
      <c r="D284" s="21">
        <v>0</v>
      </c>
      <c r="E284" s="21">
        <v>0</v>
      </c>
      <c r="F284" s="21"/>
      <c r="G284" s="21"/>
      <c r="H284" s="21">
        <f t="shared" si="447"/>
        <v>0</v>
      </c>
      <c r="I284" s="24" t="e">
        <f t="shared" si="448"/>
        <v>#DIV/0!</v>
      </c>
      <c r="J284" s="34">
        <v>0</v>
      </c>
      <c r="K284" s="34">
        <v>0</v>
      </c>
      <c r="L284" s="21"/>
      <c r="M284" s="21">
        <f t="shared" si="471"/>
        <v>0</v>
      </c>
      <c r="N284" s="21">
        <f t="shared" si="472"/>
        <v>0</v>
      </c>
      <c r="O284" s="29" t="e">
        <f t="shared" si="450"/>
        <v>#DIV/0!</v>
      </c>
      <c r="P284" s="30"/>
      <c r="Q284" s="15" t="s">
        <v>97</v>
      </c>
    </row>
    <row r="285" spans="1:17" ht="18" hidden="1" x14ac:dyDescent="0.25">
      <c r="A285" s="16" t="str">
        <f t="shared" si="449"/>
        <v>b</v>
      </c>
      <c r="B285" s="8" t="s">
        <v>2</v>
      </c>
      <c r="C285" s="10" t="s">
        <v>8</v>
      </c>
      <c r="D285" s="21">
        <v>0</v>
      </c>
      <c r="E285" s="21">
        <v>0</v>
      </c>
      <c r="F285" s="21"/>
      <c r="G285" s="21"/>
      <c r="H285" s="21">
        <f t="shared" si="447"/>
        <v>0</v>
      </c>
      <c r="I285" s="24" t="e">
        <f t="shared" si="448"/>
        <v>#DIV/0!</v>
      </c>
      <c r="J285" s="34">
        <v>0</v>
      </c>
      <c r="K285" s="34">
        <v>0</v>
      </c>
      <c r="L285" s="21"/>
      <c r="M285" s="21">
        <f t="shared" si="471"/>
        <v>0</v>
      </c>
      <c r="N285" s="21">
        <f t="shared" si="472"/>
        <v>0</v>
      </c>
      <c r="O285" s="29" t="e">
        <f t="shared" si="450"/>
        <v>#DIV/0!</v>
      </c>
      <c r="P285" s="30"/>
      <c r="Q285" s="15" t="s">
        <v>97</v>
      </c>
    </row>
    <row r="286" spans="1:17" ht="18" hidden="1" x14ac:dyDescent="0.25">
      <c r="A286" s="16" t="str">
        <f t="shared" si="449"/>
        <v>b</v>
      </c>
      <c r="B286" s="8" t="s">
        <v>2</v>
      </c>
      <c r="C286" s="10" t="s">
        <v>9</v>
      </c>
      <c r="D286" s="21">
        <v>0</v>
      </c>
      <c r="E286" s="21">
        <v>0</v>
      </c>
      <c r="F286" s="21"/>
      <c r="G286" s="21"/>
      <c r="H286" s="21">
        <f t="shared" si="447"/>
        <v>0</v>
      </c>
      <c r="I286" s="24" t="e">
        <f t="shared" si="448"/>
        <v>#DIV/0!</v>
      </c>
      <c r="J286" s="34">
        <v>0</v>
      </c>
      <c r="K286" s="34">
        <v>0</v>
      </c>
      <c r="L286" s="21"/>
      <c r="M286" s="21">
        <f t="shared" si="471"/>
        <v>0</v>
      </c>
      <c r="N286" s="21">
        <f t="shared" si="472"/>
        <v>0</v>
      </c>
      <c r="O286" s="29" t="e">
        <f t="shared" si="450"/>
        <v>#DIV/0!</v>
      </c>
      <c r="P286" s="30"/>
      <c r="Q286" s="15" t="s">
        <v>97</v>
      </c>
    </row>
    <row r="287" spans="1:17" ht="18" x14ac:dyDescent="0.25">
      <c r="A287" s="16" t="str">
        <f t="shared" si="449"/>
        <v>a</v>
      </c>
      <c r="B287" s="8" t="s">
        <v>2</v>
      </c>
      <c r="C287" s="10" t="s">
        <v>10</v>
      </c>
      <c r="D287" s="21">
        <v>3200000</v>
      </c>
      <c r="E287" s="21">
        <v>3836500</v>
      </c>
      <c r="F287" s="21">
        <v>15000</v>
      </c>
      <c r="G287" s="21">
        <v>3387792</v>
      </c>
      <c r="H287" s="21">
        <f t="shared" si="447"/>
        <v>448708</v>
      </c>
      <c r="I287" s="24">
        <f t="shared" si="448"/>
        <v>0.88304235631434902</v>
      </c>
      <c r="J287" s="34">
        <v>5500000</v>
      </c>
      <c r="K287" s="34">
        <v>5278900</v>
      </c>
      <c r="L287" s="21">
        <v>1891108</v>
      </c>
      <c r="M287" s="21">
        <f t="shared" si="471"/>
        <v>5278900</v>
      </c>
      <c r="N287" s="21">
        <f t="shared" si="472"/>
        <v>0</v>
      </c>
      <c r="O287" s="29">
        <f t="shared" si="450"/>
        <v>1</v>
      </c>
      <c r="P287" s="30"/>
      <c r="Q287" s="15" t="s">
        <v>97</v>
      </c>
    </row>
    <row r="288" spans="1:17" ht="18" hidden="1" x14ac:dyDescent="0.25">
      <c r="A288" s="16" t="str">
        <f t="shared" si="449"/>
        <v>b</v>
      </c>
      <c r="B288" s="8" t="s">
        <v>2</v>
      </c>
      <c r="C288" s="6" t="s">
        <v>11</v>
      </c>
      <c r="D288" s="7">
        <v>0</v>
      </c>
      <c r="E288" s="7">
        <v>0</v>
      </c>
      <c r="F288" s="7"/>
      <c r="G288" s="21"/>
      <c r="H288" s="21">
        <f t="shared" si="447"/>
        <v>0</v>
      </c>
      <c r="I288" s="24" t="e">
        <f t="shared" si="448"/>
        <v>#DIV/0!</v>
      </c>
      <c r="J288" s="7">
        <v>0</v>
      </c>
      <c r="K288" s="34">
        <v>0</v>
      </c>
      <c r="L288" s="7"/>
      <c r="M288" s="7">
        <f t="shared" si="471"/>
        <v>0</v>
      </c>
      <c r="N288" s="7">
        <f t="shared" si="472"/>
        <v>0</v>
      </c>
      <c r="O288" s="27" t="e">
        <f t="shared" si="450"/>
        <v>#DIV/0!</v>
      </c>
      <c r="P288" s="28"/>
      <c r="Q288" s="15" t="s">
        <v>97</v>
      </c>
    </row>
    <row r="289" spans="1:17" ht="18" hidden="1" x14ac:dyDescent="0.25">
      <c r="A289" s="16" t="str">
        <f t="shared" si="449"/>
        <v>b</v>
      </c>
      <c r="B289" s="8" t="s">
        <v>2</v>
      </c>
      <c r="C289" s="6" t="s">
        <v>12</v>
      </c>
      <c r="D289" s="7">
        <v>0</v>
      </c>
      <c r="E289" s="7">
        <v>0</v>
      </c>
      <c r="F289" s="7"/>
      <c r="G289" s="21"/>
      <c r="H289" s="21">
        <f t="shared" si="447"/>
        <v>0</v>
      </c>
      <c r="I289" s="24" t="e">
        <f t="shared" si="448"/>
        <v>#DIV/0!</v>
      </c>
      <c r="J289" s="7">
        <v>0</v>
      </c>
      <c r="K289" s="7">
        <v>0</v>
      </c>
      <c r="L289" s="7"/>
      <c r="M289" s="7">
        <f t="shared" si="471"/>
        <v>0</v>
      </c>
      <c r="N289" s="7">
        <f t="shared" si="472"/>
        <v>0</v>
      </c>
      <c r="O289" s="27" t="e">
        <f t="shared" si="450"/>
        <v>#DIV/0!</v>
      </c>
      <c r="P289" s="28"/>
      <c r="Q289" s="15" t="s">
        <v>97</v>
      </c>
    </row>
    <row r="290" spans="1:17" ht="18" hidden="1" x14ac:dyDescent="0.25">
      <c r="A290" s="16" t="str">
        <f t="shared" si="449"/>
        <v>b</v>
      </c>
      <c r="B290" s="8" t="s">
        <v>2</v>
      </c>
      <c r="C290" s="6" t="s">
        <v>13</v>
      </c>
      <c r="D290" s="7">
        <v>0</v>
      </c>
      <c r="E290" s="7">
        <v>0</v>
      </c>
      <c r="F290" s="7"/>
      <c r="G290" s="21"/>
      <c r="H290" s="21">
        <f t="shared" si="447"/>
        <v>0</v>
      </c>
      <c r="I290" s="24" t="e">
        <f t="shared" si="448"/>
        <v>#DIV/0!</v>
      </c>
      <c r="J290" s="7">
        <v>0</v>
      </c>
      <c r="K290" s="7">
        <v>0</v>
      </c>
      <c r="L290" s="7"/>
      <c r="M290" s="7">
        <f t="shared" si="471"/>
        <v>0</v>
      </c>
      <c r="N290" s="7">
        <f t="shared" si="472"/>
        <v>0</v>
      </c>
      <c r="O290" s="27" t="e">
        <f t="shared" si="450"/>
        <v>#DIV/0!</v>
      </c>
      <c r="P290" s="28"/>
      <c r="Q290" s="15" t="s">
        <v>97</v>
      </c>
    </row>
    <row r="291" spans="1:17" ht="18" x14ac:dyDescent="0.25">
      <c r="A291" s="16" t="str">
        <f t="shared" si="449"/>
        <v>a</v>
      </c>
      <c r="B291" s="31" t="s">
        <v>131</v>
      </c>
      <c r="C291" s="32" t="s">
        <v>32</v>
      </c>
      <c r="D291" s="21">
        <f t="shared" ref="D291" si="473">D292+D300+D301+D302</f>
        <v>25000</v>
      </c>
      <c r="E291" s="21">
        <f t="shared" ref="E291" si="474">E292+E300+E301+E302</f>
        <v>24000</v>
      </c>
      <c r="F291" s="21"/>
      <c r="G291" s="21">
        <f t="shared" ref="G291" si="475">G292+G300+G301+G302</f>
        <v>24000</v>
      </c>
      <c r="H291" s="21">
        <f t="shared" si="447"/>
        <v>0</v>
      </c>
      <c r="I291" s="24">
        <f t="shared" si="448"/>
        <v>1</v>
      </c>
      <c r="J291" s="33">
        <f t="shared" ref="J291:K291" si="476">J292+J300+J301+J302</f>
        <v>50000</v>
      </c>
      <c r="K291" s="33">
        <f t="shared" si="476"/>
        <v>48000</v>
      </c>
      <c r="L291" s="21">
        <f t="shared" ref="L291" si="477">L292+L300+L301+L302</f>
        <v>24000</v>
      </c>
      <c r="M291" s="21">
        <f t="shared" ref="M291" si="478">M292+M300+M301+M302</f>
        <v>48000</v>
      </c>
      <c r="N291" s="21">
        <f t="shared" ref="N291" si="479">N292+N300+N301+N302</f>
        <v>0</v>
      </c>
      <c r="O291" s="29">
        <f t="shared" si="450"/>
        <v>1</v>
      </c>
      <c r="P291" s="30"/>
      <c r="Q291" s="15" t="s">
        <v>97</v>
      </c>
    </row>
    <row r="292" spans="1:17" ht="18" x14ac:dyDescent="0.25">
      <c r="A292" s="16" t="str">
        <f t="shared" si="449"/>
        <v>a</v>
      </c>
      <c r="B292" s="5" t="s">
        <v>2</v>
      </c>
      <c r="C292" s="6" t="s">
        <v>3</v>
      </c>
      <c r="D292" s="7">
        <f t="shared" ref="D292:N292" si="480">D293+D294+D295+D296+D297+D298+D299</f>
        <v>25000</v>
      </c>
      <c r="E292" s="7">
        <f t="shared" si="480"/>
        <v>24000</v>
      </c>
      <c r="F292" s="7"/>
      <c r="G292" s="21">
        <f t="shared" si="480"/>
        <v>24000</v>
      </c>
      <c r="H292" s="21">
        <f t="shared" si="447"/>
        <v>0</v>
      </c>
      <c r="I292" s="24">
        <f t="shared" si="448"/>
        <v>1</v>
      </c>
      <c r="J292" s="7">
        <f t="shared" ref="J292:K292" si="481">J293+J294+J295+J296+J297+J298+J299</f>
        <v>50000</v>
      </c>
      <c r="K292" s="7">
        <f t="shared" si="481"/>
        <v>48000</v>
      </c>
      <c r="L292" s="7">
        <f t="shared" si="480"/>
        <v>24000</v>
      </c>
      <c r="M292" s="7">
        <f t="shared" si="480"/>
        <v>48000</v>
      </c>
      <c r="N292" s="7">
        <f t="shared" si="480"/>
        <v>0</v>
      </c>
      <c r="O292" s="27">
        <f t="shared" si="450"/>
        <v>1</v>
      </c>
      <c r="P292" s="28"/>
      <c r="Q292" s="15" t="s">
        <v>97</v>
      </c>
    </row>
    <row r="293" spans="1:17" ht="18" hidden="1" x14ac:dyDescent="0.25">
      <c r="A293" s="16" t="str">
        <f t="shared" si="449"/>
        <v>b</v>
      </c>
      <c r="B293" s="8" t="s">
        <v>2</v>
      </c>
      <c r="C293" s="9" t="s">
        <v>4</v>
      </c>
      <c r="D293" s="21">
        <v>0</v>
      </c>
      <c r="E293" s="21">
        <v>0</v>
      </c>
      <c r="F293" s="21"/>
      <c r="G293" s="21"/>
      <c r="H293" s="21">
        <f t="shared" si="447"/>
        <v>0</v>
      </c>
      <c r="I293" s="24" t="e">
        <f t="shared" si="448"/>
        <v>#DIV/0!</v>
      </c>
      <c r="J293" s="34">
        <v>0</v>
      </c>
      <c r="K293" s="34">
        <v>0</v>
      </c>
      <c r="L293" s="21"/>
      <c r="M293" s="21">
        <f t="shared" ref="M293:M302" si="482">G293+L293</f>
        <v>0</v>
      </c>
      <c r="N293" s="21">
        <f t="shared" ref="N293:N302" si="483">K293-M293</f>
        <v>0</v>
      </c>
      <c r="O293" s="29" t="e">
        <f t="shared" si="450"/>
        <v>#DIV/0!</v>
      </c>
      <c r="P293" s="30"/>
      <c r="Q293" s="15" t="s">
        <v>97</v>
      </c>
    </row>
    <row r="294" spans="1:17" ht="18" hidden="1" x14ac:dyDescent="0.25">
      <c r="A294" s="16" t="str">
        <f t="shared" si="449"/>
        <v>b</v>
      </c>
      <c r="B294" s="8" t="s">
        <v>2</v>
      </c>
      <c r="C294" s="9" t="s">
        <v>5</v>
      </c>
      <c r="D294" s="21">
        <v>0</v>
      </c>
      <c r="E294" s="21">
        <v>0</v>
      </c>
      <c r="F294" s="21"/>
      <c r="G294" s="21"/>
      <c r="H294" s="21">
        <f t="shared" si="447"/>
        <v>0</v>
      </c>
      <c r="I294" s="24" t="e">
        <f t="shared" si="448"/>
        <v>#DIV/0!</v>
      </c>
      <c r="J294" s="34">
        <v>0</v>
      </c>
      <c r="K294" s="34">
        <v>0</v>
      </c>
      <c r="L294" s="21"/>
      <c r="M294" s="21">
        <f t="shared" si="482"/>
        <v>0</v>
      </c>
      <c r="N294" s="21">
        <f t="shared" si="483"/>
        <v>0</v>
      </c>
      <c r="O294" s="29" t="e">
        <f t="shared" si="450"/>
        <v>#DIV/0!</v>
      </c>
      <c r="P294" s="30"/>
      <c r="Q294" s="15" t="s">
        <v>97</v>
      </c>
    </row>
    <row r="295" spans="1:17" ht="18" hidden="1" x14ac:dyDescent="0.25">
      <c r="A295" s="16" t="str">
        <f t="shared" si="449"/>
        <v>b</v>
      </c>
      <c r="B295" s="8" t="s">
        <v>2</v>
      </c>
      <c r="C295" s="9" t="s">
        <v>6</v>
      </c>
      <c r="D295" s="21">
        <v>0</v>
      </c>
      <c r="E295" s="21">
        <v>0</v>
      </c>
      <c r="F295" s="21"/>
      <c r="G295" s="21"/>
      <c r="H295" s="21">
        <f t="shared" si="447"/>
        <v>0</v>
      </c>
      <c r="I295" s="24" t="e">
        <f t="shared" si="448"/>
        <v>#DIV/0!</v>
      </c>
      <c r="J295" s="34">
        <v>0</v>
      </c>
      <c r="K295" s="34">
        <v>0</v>
      </c>
      <c r="L295" s="21"/>
      <c r="M295" s="21">
        <f t="shared" si="482"/>
        <v>0</v>
      </c>
      <c r="N295" s="21">
        <f t="shared" si="483"/>
        <v>0</v>
      </c>
      <c r="O295" s="29" t="e">
        <f t="shared" si="450"/>
        <v>#DIV/0!</v>
      </c>
      <c r="P295" s="30"/>
      <c r="Q295" s="15" t="s">
        <v>97</v>
      </c>
    </row>
    <row r="296" spans="1:17" ht="18" hidden="1" x14ac:dyDescent="0.25">
      <c r="A296" s="16" t="str">
        <f t="shared" si="449"/>
        <v>b</v>
      </c>
      <c r="B296" s="8" t="s">
        <v>2</v>
      </c>
      <c r="C296" s="10" t="s">
        <v>7</v>
      </c>
      <c r="D296" s="21">
        <v>0</v>
      </c>
      <c r="E296" s="21">
        <v>0</v>
      </c>
      <c r="F296" s="21"/>
      <c r="G296" s="21"/>
      <c r="H296" s="21">
        <f t="shared" si="447"/>
        <v>0</v>
      </c>
      <c r="I296" s="24" t="e">
        <f t="shared" si="448"/>
        <v>#DIV/0!</v>
      </c>
      <c r="J296" s="34">
        <v>0</v>
      </c>
      <c r="K296" s="34">
        <v>0</v>
      </c>
      <c r="L296" s="21"/>
      <c r="M296" s="21">
        <f t="shared" si="482"/>
        <v>0</v>
      </c>
      <c r="N296" s="21">
        <f t="shared" si="483"/>
        <v>0</v>
      </c>
      <c r="O296" s="29" t="e">
        <f t="shared" si="450"/>
        <v>#DIV/0!</v>
      </c>
      <c r="P296" s="30"/>
      <c r="Q296" s="15" t="s">
        <v>97</v>
      </c>
    </row>
    <row r="297" spans="1:17" ht="18" hidden="1" x14ac:dyDescent="0.25">
      <c r="A297" s="16" t="str">
        <f t="shared" si="449"/>
        <v>b</v>
      </c>
      <c r="B297" s="8" t="s">
        <v>2</v>
      </c>
      <c r="C297" s="10" t="s">
        <v>8</v>
      </c>
      <c r="D297" s="21">
        <v>0</v>
      </c>
      <c r="E297" s="21">
        <v>0</v>
      </c>
      <c r="F297" s="21"/>
      <c r="G297" s="21"/>
      <c r="H297" s="21">
        <f t="shared" si="447"/>
        <v>0</v>
      </c>
      <c r="I297" s="24" t="e">
        <f t="shared" si="448"/>
        <v>#DIV/0!</v>
      </c>
      <c r="J297" s="34">
        <v>0</v>
      </c>
      <c r="K297" s="34">
        <v>0</v>
      </c>
      <c r="L297" s="21"/>
      <c r="M297" s="21">
        <f t="shared" si="482"/>
        <v>0</v>
      </c>
      <c r="N297" s="21">
        <f t="shared" si="483"/>
        <v>0</v>
      </c>
      <c r="O297" s="29" t="e">
        <f t="shared" si="450"/>
        <v>#DIV/0!</v>
      </c>
      <c r="P297" s="30"/>
      <c r="Q297" s="15" t="s">
        <v>97</v>
      </c>
    </row>
    <row r="298" spans="1:17" ht="18" x14ac:dyDescent="0.25">
      <c r="A298" s="16" t="str">
        <f t="shared" si="449"/>
        <v>a</v>
      </c>
      <c r="B298" s="8" t="s">
        <v>2</v>
      </c>
      <c r="C298" s="10" t="s">
        <v>9</v>
      </c>
      <c r="D298" s="21">
        <v>25000</v>
      </c>
      <c r="E298" s="21">
        <v>24000</v>
      </c>
      <c r="F298" s="21"/>
      <c r="G298" s="21">
        <v>24000</v>
      </c>
      <c r="H298" s="21">
        <f t="shared" si="447"/>
        <v>0</v>
      </c>
      <c r="I298" s="24">
        <f t="shared" si="448"/>
        <v>1</v>
      </c>
      <c r="J298" s="34">
        <v>50000</v>
      </c>
      <c r="K298" s="34">
        <v>48000</v>
      </c>
      <c r="L298" s="21">
        <v>24000</v>
      </c>
      <c r="M298" s="21">
        <f t="shared" si="482"/>
        <v>48000</v>
      </c>
      <c r="N298" s="21">
        <f t="shared" si="483"/>
        <v>0</v>
      </c>
      <c r="O298" s="29">
        <f t="shared" si="450"/>
        <v>1</v>
      </c>
      <c r="P298" s="30"/>
      <c r="Q298" s="15" t="s">
        <v>97</v>
      </c>
    </row>
    <row r="299" spans="1:17" ht="18" hidden="1" x14ac:dyDescent="0.25">
      <c r="A299" s="16" t="str">
        <f t="shared" si="449"/>
        <v>b</v>
      </c>
      <c r="B299" s="8" t="s">
        <v>2</v>
      </c>
      <c r="C299" s="10" t="s">
        <v>10</v>
      </c>
      <c r="D299" s="21">
        <v>0</v>
      </c>
      <c r="E299" s="21">
        <v>0</v>
      </c>
      <c r="F299" s="21"/>
      <c r="G299" s="21"/>
      <c r="H299" s="21">
        <f t="shared" si="447"/>
        <v>0</v>
      </c>
      <c r="I299" s="24" t="e">
        <f t="shared" si="448"/>
        <v>#DIV/0!</v>
      </c>
      <c r="J299" s="34">
        <v>0</v>
      </c>
      <c r="K299" s="34">
        <v>0</v>
      </c>
      <c r="L299" s="21"/>
      <c r="M299" s="21">
        <f t="shared" si="482"/>
        <v>0</v>
      </c>
      <c r="N299" s="21">
        <f t="shared" si="483"/>
        <v>0</v>
      </c>
      <c r="O299" s="29" t="e">
        <f t="shared" si="450"/>
        <v>#DIV/0!</v>
      </c>
      <c r="P299" s="30"/>
      <c r="Q299" s="15" t="s">
        <v>97</v>
      </c>
    </row>
    <row r="300" spans="1:17" ht="18" hidden="1" x14ac:dyDescent="0.25">
      <c r="A300" s="16" t="str">
        <f t="shared" si="449"/>
        <v>b</v>
      </c>
      <c r="B300" s="8" t="s">
        <v>2</v>
      </c>
      <c r="C300" s="6" t="s">
        <v>11</v>
      </c>
      <c r="D300" s="7">
        <v>0</v>
      </c>
      <c r="E300" s="7">
        <v>0</v>
      </c>
      <c r="F300" s="7"/>
      <c r="G300" s="21"/>
      <c r="H300" s="21">
        <f t="shared" si="447"/>
        <v>0</v>
      </c>
      <c r="I300" s="24" t="e">
        <f t="shared" si="448"/>
        <v>#DIV/0!</v>
      </c>
      <c r="J300" s="7">
        <v>0</v>
      </c>
      <c r="K300" s="7">
        <v>0</v>
      </c>
      <c r="L300" s="7"/>
      <c r="M300" s="7">
        <f t="shared" si="482"/>
        <v>0</v>
      </c>
      <c r="N300" s="7">
        <f t="shared" si="483"/>
        <v>0</v>
      </c>
      <c r="O300" s="27" t="e">
        <f t="shared" si="450"/>
        <v>#DIV/0!</v>
      </c>
      <c r="P300" s="28"/>
      <c r="Q300" s="15" t="s">
        <v>97</v>
      </c>
    </row>
    <row r="301" spans="1:17" ht="18" hidden="1" x14ac:dyDescent="0.25">
      <c r="A301" s="16" t="str">
        <f t="shared" si="449"/>
        <v>b</v>
      </c>
      <c r="B301" s="8" t="s">
        <v>2</v>
      </c>
      <c r="C301" s="6" t="s">
        <v>12</v>
      </c>
      <c r="D301" s="7">
        <v>0</v>
      </c>
      <c r="E301" s="7">
        <v>0</v>
      </c>
      <c r="F301" s="7"/>
      <c r="G301" s="21"/>
      <c r="H301" s="21">
        <f t="shared" si="447"/>
        <v>0</v>
      </c>
      <c r="I301" s="24" t="e">
        <f t="shared" si="448"/>
        <v>#DIV/0!</v>
      </c>
      <c r="J301" s="7">
        <v>0</v>
      </c>
      <c r="K301" s="7">
        <v>0</v>
      </c>
      <c r="L301" s="7"/>
      <c r="M301" s="7">
        <f t="shared" si="482"/>
        <v>0</v>
      </c>
      <c r="N301" s="7">
        <f t="shared" si="483"/>
        <v>0</v>
      </c>
      <c r="O301" s="27" t="e">
        <f t="shared" si="450"/>
        <v>#DIV/0!</v>
      </c>
      <c r="P301" s="28"/>
      <c r="Q301" s="15" t="s">
        <v>97</v>
      </c>
    </row>
    <row r="302" spans="1:17" ht="18" hidden="1" x14ac:dyDescent="0.25">
      <c r="A302" s="16" t="str">
        <f t="shared" si="449"/>
        <v>b</v>
      </c>
      <c r="B302" s="8" t="s">
        <v>2</v>
      </c>
      <c r="C302" s="6" t="s">
        <v>13</v>
      </c>
      <c r="D302" s="7">
        <v>0</v>
      </c>
      <c r="E302" s="7">
        <v>0</v>
      </c>
      <c r="F302" s="7"/>
      <c r="G302" s="21"/>
      <c r="H302" s="21">
        <f t="shared" si="447"/>
        <v>0</v>
      </c>
      <c r="I302" s="24" t="e">
        <f t="shared" si="448"/>
        <v>#DIV/0!</v>
      </c>
      <c r="J302" s="7">
        <v>0</v>
      </c>
      <c r="K302" s="7">
        <v>0</v>
      </c>
      <c r="L302" s="7"/>
      <c r="M302" s="7">
        <f t="shared" si="482"/>
        <v>0</v>
      </c>
      <c r="N302" s="7">
        <f t="shared" si="483"/>
        <v>0</v>
      </c>
      <c r="O302" s="27" t="e">
        <f t="shared" si="450"/>
        <v>#DIV/0!</v>
      </c>
      <c r="P302" s="28"/>
      <c r="Q302" s="15" t="s">
        <v>97</v>
      </c>
    </row>
    <row r="303" spans="1:17" ht="36" x14ac:dyDescent="0.25">
      <c r="A303" s="16" t="str">
        <f t="shared" si="449"/>
        <v>a</v>
      </c>
      <c r="B303" s="31" t="s">
        <v>132</v>
      </c>
      <c r="C303" s="32" t="s">
        <v>33</v>
      </c>
      <c r="D303" s="21">
        <f t="shared" ref="D303" si="484">D304+D312+D313+D314</f>
        <v>190000</v>
      </c>
      <c r="E303" s="21">
        <f t="shared" ref="E303" si="485">E304+E312+E313+E314</f>
        <v>212600</v>
      </c>
      <c r="F303" s="21"/>
      <c r="G303" s="21">
        <f t="shared" ref="G303" si="486">G304+G312+G313+G314</f>
        <v>212578</v>
      </c>
      <c r="H303" s="21">
        <f t="shared" si="447"/>
        <v>22</v>
      </c>
      <c r="I303" s="24">
        <f t="shared" si="448"/>
        <v>0.99989651928504231</v>
      </c>
      <c r="J303" s="33">
        <f t="shared" ref="J303:K303" si="487">J304+J312+J313+J314</f>
        <v>380000</v>
      </c>
      <c r="K303" s="33">
        <f t="shared" si="487"/>
        <v>450000</v>
      </c>
      <c r="L303" s="21">
        <f t="shared" ref="L303" si="488">L304+L312+L313+L314</f>
        <v>237423</v>
      </c>
      <c r="M303" s="21">
        <f t="shared" ref="M303" si="489">M304+M312+M313+M314</f>
        <v>450001</v>
      </c>
      <c r="N303" s="21">
        <f t="shared" ref="N303" si="490">N304+N312+N313+N314</f>
        <v>-1</v>
      </c>
      <c r="O303" s="29">
        <f t="shared" si="450"/>
        <v>1.0000022222222222</v>
      </c>
      <c r="P303" s="30"/>
      <c r="Q303" s="15" t="s">
        <v>97</v>
      </c>
    </row>
    <row r="304" spans="1:17" ht="18" x14ac:dyDescent="0.25">
      <c r="A304" s="16" t="str">
        <f t="shared" si="449"/>
        <v>a</v>
      </c>
      <c r="B304" s="5" t="s">
        <v>2</v>
      </c>
      <c r="C304" s="6" t="s">
        <v>3</v>
      </c>
      <c r="D304" s="7">
        <f t="shared" ref="D304:N304" si="491">D305+D306+D307+D308+D309+D310+D311</f>
        <v>190000</v>
      </c>
      <c r="E304" s="7">
        <f t="shared" si="491"/>
        <v>212600</v>
      </c>
      <c r="F304" s="7"/>
      <c r="G304" s="21">
        <f t="shared" si="491"/>
        <v>212578</v>
      </c>
      <c r="H304" s="21">
        <f t="shared" si="447"/>
        <v>22</v>
      </c>
      <c r="I304" s="24">
        <f t="shared" si="448"/>
        <v>0.99989651928504231</v>
      </c>
      <c r="J304" s="7">
        <f t="shared" ref="J304:K304" si="492">J305+J306+J307+J308+J309+J310+J311</f>
        <v>380000</v>
      </c>
      <c r="K304" s="7">
        <f t="shared" si="492"/>
        <v>450000</v>
      </c>
      <c r="L304" s="7">
        <f t="shared" si="491"/>
        <v>237423</v>
      </c>
      <c r="M304" s="7">
        <f t="shared" si="491"/>
        <v>450001</v>
      </c>
      <c r="N304" s="7">
        <f t="shared" si="491"/>
        <v>-1</v>
      </c>
      <c r="O304" s="27">
        <f t="shared" si="450"/>
        <v>1.0000022222222222</v>
      </c>
      <c r="P304" s="28"/>
      <c r="Q304" s="15" t="s">
        <v>97</v>
      </c>
    </row>
    <row r="305" spans="1:17" ht="18" hidden="1" x14ac:dyDescent="0.25">
      <c r="A305" s="16" t="str">
        <f t="shared" si="449"/>
        <v>b</v>
      </c>
      <c r="B305" s="8" t="s">
        <v>2</v>
      </c>
      <c r="C305" s="9" t="s">
        <v>4</v>
      </c>
      <c r="D305" s="21">
        <v>0</v>
      </c>
      <c r="E305" s="21">
        <v>0</v>
      </c>
      <c r="F305" s="21"/>
      <c r="G305" s="21"/>
      <c r="H305" s="21">
        <f t="shared" si="447"/>
        <v>0</v>
      </c>
      <c r="I305" s="24" t="e">
        <f t="shared" si="448"/>
        <v>#DIV/0!</v>
      </c>
      <c r="J305" s="34">
        <v>0</v>
      </c>
      <c r="K305" s="34">
        <v>0</v>
      </c>
      <c r="L305" s="21"/>
      <c r="M305" s="21">
        <f t="shared" ref="M305:M314" si="493">G305+L305</f>
        <v>0</v>
      </c>
      <c r="N305" s="21">
        <f t="shared" ref="N305:N314" si="494">K305-M305</f>
        <v>0</v>
      </c>
      <c r="O305" s="29" t="e">
        <f t="shared" si="450"/>
        <v>#DIV/0!</v>
      </c>
      <c r="P305" s="30"/>
      <c r="Q305" s="15" t="s">
        <v>97</v>
      </c>
    </row>
    <row r="306" spans="1:17" ht="18" hidden="1" x14ac:dyDescent="0.25">
      <c r="A306" s="16" t="str">
        <f t="shared" si="449"/>
        <v>b</v>
      </c>
      <c r="B306" s="8" t="s">
        <v>2</v>
      </c>
      <c r="C306" s="9" t="s">
        <v>5</v>
      </c>
      <c r="D306" s="21">
        <v>0</v>
      </c>
      <c r="E306" s="21">
        <v>0</v>
      </c>
      <c r="F306" s="21"/>
      <c r="G306" s="21"/>
      <c r="H306" s="21">
        <f t="shared" si="447"/>
        <v>0</v>
      </c>
      <c r="I306" s="24" t="e">
        <f t="shared" si="448"/>
        <v>#DIV/0!</v>
      </c>
      <c r="J306" s="34">
        <v>0</v>
      </c>
      <c r="K306" s="34">
        <v>0</v>
      </c>
      <c r="L306" s="21"/>
      <c r="M306" s="21">
        <f t="shared" si="493"/>
        <v>0</v>
      </c>
      <c r="N306" s="21">
        <f t="shared" si="494"/>
        <v>0</v>
      </c>
      <c r="O306" s="29" t="e">
        <f t="shared" si="450"/>
        <v>#DIV/0!</v>
      </c>
      <c r="P306" s="30"/>
      <c r="Q306" s="15" t="s">
        <v>97</v>
      </c>
    </row>
    <row r="307" spans="1:17" ht="18" hidden="1" x14ac:dyDescent="0.25">
      <c r="A307" s="16" t="str">
        <f t="shared" si="449"/>
        <v>b</v>
      </c>
      <c r="B307" s="8" t="s">
        <v>2</v>
      </c>
      <c r="C307" s="9" t="s">
        <v>6</v>
      </c>
      <c r="D307" s="21">
        <v>0</v>
      </c>
      <c r="E307" s="21">
        <v>0</v>
      </c>
      <c r="F307" s="21"/>
      <c r="G307" s="21"/>
      <c r="H307" s="21">
        <f t="shared" si="447"/>
        <v>0</v>
      </c>
      <c r="I307" s="24" t="e">
        <f t="shared" si="448"/>
        <v>#DIV/0!</v>
      </c>
      <c r="J307" s="34">
        <v>0</v>
      </c>
      <c r="K307" s="34">
        <v>0</v>
      </c>
      <c r="L307" s="21"/>
      <c r="M307" s="21">
        <f t="shared" si="493"/>
        <v>0</v>
      </c>
      <c r="N307" s="21">
        <f t="shared" si="494"/>
        <v>0</v>
      </c>
      <c r="O307" s="29" t="e">
        <f t="shared" si="450"/>
        <v>#DIV/0!</v>
      </c>
      <c r="P307" s="30"/>
      <c r="Q307" s="15" t="s">
        <v>97</v>
      </c>
    </row>
    <row r="308" spans="1:17" ht="18" hidden="1" x14ac:dyDescent="0.25">
      <c r="A308" s="16" t="str">
        <f t="shared" si="449"/>
        <v>b</v>
      </c>
      <c r="B308" s="8" t="s">
        <v>2</v>
      </c>
      <c r="C308" s="10" t="s">
        <v>7</v>
      </c>
      <c r="D308" s="21">
        <v>0</v>
      </c>
      <c r="E308" s="21">
        <v>0</v>
      </c>
      <c r="F308" s="21"/>
      <c r="G308" s="21"/>
      <c r="H308" s="21">
        <f t="shared" si="447"/>
        <v>0</v>
      </c>
      <c r="I308" s="24" t="e">
        <f t="shared" si="448"/>
        <v>#DIV/0!</v>
      </c>
      <c r="J308" s="34">
        <v>0</v>
      </c>
      <c r="K308" s="34">
        <v>0</v>
      </c>
      <c r="L308" s="21"/>
      <c r="M308" s="21">
        <f t="shared" si="493"/>
        <v>0</v>
      </c>
      <c r="N308" s="21">
        <f t="shared" si="494"/>
        <v>0</v>
      </c>
      <c r="O308" s="29" t="e">
        <f t="shared" si="450"/>
        <v>#DIV/0!</v>
      </c>
      <c r="P308" s="30"/>
      <c r="Q308" s="15" t="s">
        <v>97</v>
      </c>
    </row>
    <row r="309" spans="1:17" ht="18" hidden="1" x14ac:dyDescent="0.25">
      <c r="A309" s="16" t="str">
        <f t="shared" si="449"/>
        <v>b</v>
      </c>
      <c r="B309" s="8" t="s">
        <v>2</v>
      </c>
      <c r="C309" s="10" t="s">
        <v>8</v>
      </c>
      <c r="D309" s="21">
        <v>0</v>
      </c>
      <c r="E309" s="21">
        <v>0</v>
      </c>
      <c r="F309" s="21"/>
      <c r="G309" s="21"/>
      <c r="H309" s="21">
        <f t="shared" si="447"/>
        <v>0</v>
      </c>
      <c r="I309" s="24" t="e">
        <f t="shared" si="448"/>
        <v>#DIV/0!</v>
      </c>
      <c r="J309" s="34">
        <v>0</v>
      </c>
      <c r="K309" s="34">
        <v>0</v>
      </c>
      <c r="L309" s="21"/>
      <c r="M309" s="21">
        <f t="shared" si="493"/>
        <v>0</v>
      </c>
      <c r="N309" s="21">
        <f t="shared" si="494"/>
        <v>0</v>
      </c>
      <c r="O309" s="29" t="e">
        <f t="shared" si="450"/>
        <v>#DIV/0!</v>
      </c>
      <c r="P309" s="30"/>
      <c r="Q309" s="15" t="s">
        <v>97</v>
      </c>
    </row>
    <row r="310" spans="1:17" ht="18" x14ac:dyDescent="0.25">
      <c r="A310" s="16" t="str">
        <f t="shared" si="449"/>
        <v>a</v>
      </c>
      <c r="B310" s="8" t="s">
        <v>2</v>
      </c>
      <c r="C310" s="10" t="s">
        <v>9</v>
      </c>
      <c r="D310" s="21">
        <v>190000</v>
      </c>
      <c r="E310" s="21">
        <v>212600</v>
      </c>
      <c r="F310" s="21"/>
      <c r="G310" s="21">
        <v>212578</v>
      </c>
      <c r="H310" s="21">
        <f t="shared" si="447"/>
        <v>22</v>
      </c>
      <c r="I310" s="24">
        <f t="shared" si="448"/>
        <v>0.99989651928504231</v>
      </c>
      <c r="J310" s="34">
        <v>380000</v>
      </c>
      <c r="K310" s="34">
        <v>450000</v>
      </c>
      <c r="L310" s="21">
        <v>237423</v>
      </c>
      <c r="M310" s="21">
        <f t="shared" si="493"/>
        <v>450001</v>
      </c>
      <c r="N310" s="21">
        <f t="shared" si="494"/>
        <v>-1</v>
      </c>
      <c r="O310" s="29">
        <f t="shared" si="450"/>
        <v>1.0000022222222222</v>
      </c>
      <c r="P310" s="30"/>
      <c r="Q310" s="15" t="s">
        <v>97</v>
      </c>
    </row>
    <row r="311" spans="1:17" ht="18" hidden="1" x14ac:dyDescent="0.25">
      <c r="A311" s="16" t="str">
        <f t="shared" si="449"/>
        <v>b</v>
      </c>
      <c r="B311" s="8" t="s">
        <v>2</v>
      </c>
      <c r="C311" s="10" t="s">
        <v>10</v>
      </c>
      <c r="D311" s="21"/>
      <c r="E311" s="21"/>
      <c r="F311" s="21"/>
      <c r="G311" s="21"/>
      <c r="H311" s="21">
        <f t="shared" si="447"/>
        <v>0</v>
      </c>
      <c r="I311" s="24" t="e">
        <f t="shared" si="448"/>
        <v>#DIV/0!</v>
      </c>
      <c r="J311" s="34">
        <v>0</v>
      </c>
      <c r="K311" s="34">
        <v>0</v>
      </c>
      <c r="L311" s="21"/>
      <c r="M311" s="21">
        <f t="shared" si="493"/>
        <v>0</v>
      </c>
      <c r="N311" s="21">
        <f t="shared" si="494"/>
        <v>0</v>
      </c>
      <c r="O311" s="29" t="e">
        <f t="shared" si="450"/>
        <v>#DIV/0!</v>
      </c>
      <c r="P311" s="30"/>
      <c r="Q311" s="15" t="s">
        <v>97</v>
      </c>
    </row>
    <row r="312" spans="1:17" ht="18" hidden="1" x14ac:dyDescent="0.25">
      <c r="A312" s="16" t="str">
        <f t="shared" si="449"/>
        <v>b</v>
      </c>
      <c r="B312" s="8" t="s">
        <v>2</v>
      </c>
      <c r="C312" s="6" t="s">
        <v>11</v>
      </c>
      <c r="D312" s="7">
        <v>0</v>
      </c>
      <c r="E312" s="7">
        <v>0</v>
      </c>
      <c r="F312" s="7"/>
      <c r="G312" s="21"/>
      <c r="H312" s="21">
        <f t="shared" si="447"/>
        <v>0</v>
      </c>
      <c r="I312" s="24" t="e">
        <f t="shared" si="448"/>
        <v>#DIV/0!</v>
      </c>
      <c r="J312" s="7">
        <v>0</v>
      </c>
      <c r="K312" s="7">
        <v>0</v>
      </c>
      <c r="L312" s="7"/>
      <c r="M312" s="7">
        <f t="shared" si="493"/>
        <v>0</v>
      </c>
      <c r="N312" s="7">
        <f t="shared" si="494"/>
        <v>0</v>
      </c>
      <c r="O312" s="27" t="e">
        <f t="shared" si="450"/>
        <v>#DIV/0!</v>
      </c>
      <c r="P312" s="28"/>
      <c r="Q312" s="15" t="s">
        <v>97</v>
      </c>
    </row>
    <row r="313" spans="1:17" ht="18" hidden="1" x14ac:dyDescent="0.25">
      <c r="A313" s="16" t="str">
        <f t="shared" si="449"/>
        <v>b</v>
      </c>
      <c r="B313" s="8" t="s">
        <v>2</v>
      </c>
      <c r="C313" s="6" t="s">
        <v>12</v>
      </c>
      <c r="D313" s="7">
        <v>0</v>
      </c>
      <c r="E313" s="7">
        <v>0</v>
      </c>
      <c r="F313" s="7"/>
      <c r="G313" s="21"/>
      <c r="H313" s="21">
        <f t="shared" si="447"/>
        <v>0</v>
      </c>
      <c r="I313" s="24" t="e">
        <f t="shared" si="448"/>
        <v>#DIV/0!</v>
      </c>
      <c r="J313" s="7">
        <v>0</v>
      </c>
      <c r="K313" s="7">
        <v>0</v>
      </c>
      <c r="L313" s="7"/>
      <c r="M313" s="7">
        <f t="shared" si="493"/>
        <v>0</v>
      </c>
      <c r="N313" s="7">
        <f t="shared" si="494"/>
        <v>0</v>
      </c>
      <c r="O313" s="27" t="e">
        <f t="shared" si="450"/>
        <v>#DIV/0!</v>
      </c>
      <c r="P313" s="28"/>
      <c r="Q313" s="15" t="s">
        <v>97</v>
      </c>
    </row>
    <row r="314" spans="1:17" ht="18" hidden="1" x14ac:dyDescent="0.25">
      <c r="A314" s="16" t="str">
        <f t="shared" si="449"/>
        <v>b</v>
      </c>
      <c r="B314" s="8" t="s">
        <v>2</v>
      </c>
      <c r="C314" s="6" t="s">
        <v>13</v>
      </c>
      <c r="D314" s="7">
        <v>0</v>
      </c>
      <c r="E314" s="7">
        <v>0</v>
      </c>
      <c r="F314" s="7"/>
      <c r="G314" s="21"/>
      <c r="H314" s="21">
        <f t="shared" si="447"/>
        <v>0</v>
      </c>
      <c r="I314" s="24" t="e">
        <f t="shared" si="448"/>
        <v>#DIV/0!</v>
      </c>
      <c r="J314" s="7">
        <v>0</v>
      </c>
      <c r="K314" s="7">
        <v>0</v>
      </c>
      <c r="L314" s="7"/>
      <c r="M314" s="7">
        <f t="shared" si="493"/>
        <v>0</v>
      </c>
      <c r="N314" s="7">
        <f t="shared" si="494"/>
        <v>0</v>
      </c>
      <c r="O314" s="27" t="e">
        <f t="shared" si="450"/>
        <v>#DIV/0!</v>
      </c>
      <c r="P314" s="28"/>
      <c r="Q314" s="15" t="s">
        <v>97</v>
      </c>
    </row>
    <row r="315" spans="1:17" ht="18" x14ac:dyDescent="0.25">
      <c r="A315" s="16" t="str">
        <f t="shared" si="449"/>
        <v>a</v>
      </c>
      <c r="B315" s="31" t="s">
        <v>133</v>
      </c>
      <c r="C315" s="32" t="s">
        <v>34</v>
      </c>
      <c r="D315" s="21">
        <f t="shared" ref="D315" si="495">D316+D324+D325+D326</f>
        <v>4600000</v>
      </c>
      <c r="E315" s="21">
        <f t="shared" ref="E315" si="496">E316+E324+E325+E326</f>
        <v>4515400</v>
      </c>
      <c r="F315" s="21"/>
      <c r="G315" s="21">
        <f t="shared" ref="G315" si="497">G316+G324+G325+G326</f>
        <v>4482732</v>
      </c>
      <c r="H315" s="21">
        <f t="shared" si="447"/>
        <v>32668</v>
      </c>
      <c r="I315" s="24">
        <f t="shared" si="448"/>
        <v>0.99276520352571196</v>
      </c>
      <c r="J315" s="33">
        <f t="shared" ref="J315:K315" si="498">J316+J324+J325+J326</f>
        <v>9200000</v>
      </c>
      <c r="K315" s="33">
        <f t="shared" si="498"/>
        <v>9585000</v>
      </c>
      <c r="L315" s="21">
        <f t="shared" ref="L315" si="499">L316+L324+L325+L326</f>
        <v>5102268</v>
      </c>
      <c r="M315" s="21">
        <f t="shared" ref="M315" si="500">M316+M324+M325+M326</f>
        <v>9585000</v>
      </c>
      <c r="N315" s="21">
        <f t="shared" ref="N315" si="501">N316+N324+N325+N326</f>
        <v>0</v>
      </c>
      <c r="O315" s="29">
        <f t="shared" si="450"/>
        <v>1</v>
      </c>
      <c r="P315" s="30"/>
      <c r="Q315" s="15" t="s">
        <v>97</v>
      </c>
    </row>
    <row r="316" spans="1:17" ht="18" x14ac:dyDescent="0.25">
      <c r="A316" s="16" t="str">
        <f t="shared" si="449"/>
        <v>a</v>
      </c>
      <c r="B316" s="5" t="s">
        <v>2</v>
      </c>
      <c r="C316" s="6" t="s">
        <v>3</v>
      </c>
      <c r="D316" s="7">
        <f t="shared" ref="D316:N316" si="502">D317+D318+D319+D320+D321+D322+D323</f>
        <v>4600000</v>
      </c>
      <c r="E316" s="7">
        <f t="shared" si="502"/>
        <v>4515400</v>
      </c>
      <c r="F316" s="7"/>
      <c r="G316" s="21">
        <f t="shared" si="502"/>
        <v>4482732</v>
      </c>
      <c r="H316" s="21">
        <f t="shared" si="447"/>
        <v>32668</v>
      </c>
      <c r="I316" s="24">
        <f t="shared" si="448"/>
        <v>0.99276520352571196</v>
      </c>
      <c r="J316" s="7">
        <f t="shared" ref="J316:K316" si="503">J317+J318+J319+J320+J321+J322+J323</f>
        <v>9200000</v>
      </c>
      <c r="K316" s="7">
        <f t="shared" si="503"/>
        <v>9585000</v>
      </c>
      <c r="L316" s="7">
        <f t="shared" si="502"/>
        <v>5102268</v>
      </c>
      <c r="M316" s="7">
        <f t="shared" si="502"/>
        <v>9585000</v>
      </c>
      <c r="N316" s="7">
        <f t="shared" si="502"/>
        <v>0</v>
      </c>
      <c r="O316" s="27">
        <f t="shared" si="450"/>
        <v>1</v>
      </c>
      <c r="P316" s="28"/>
      <c r="Q316" s="15" t="s">
        <v>97</v>
      </c>
    </row>
    <row r="317" spans="1:17" ht="18" hidden="1" x14ac:dyDescent="0.25">
      <c r="A317" s="16" t="str">
        <f t="shared" si="449"/>
        <v>b</v>
      </c>
      <c r="B317" s="8" t="s">
        <v>2</v>
      </c>
      <c r="C317" s="9" t="s">
        <v>4</v>
      </c>
      <c r="D317" s="21">
        <v>0</v>
      </c>
      <c r="E317" s="21">
        <v>0</v>
      </c>
      <c r="F317" s="21"/>
      <c r="G317" s="21"/>
      <c r="H317" s="21">
        <f t="shared" si="447"/>
        <v>0</v>
      </c>
      <c r="I317" s="24" t="e">
        <f t="shared" si="448"/>
        <v>#DIV/0!</v>
      </c>
      <c r="J317" s="34">
        <v>0</v>
      </c>
      <c r="K317" s="34">
        <v>0</v>
      </c>
      <c r="L317" s="21"/>
      <c r="M317" s="21">
        <f t="shared" ref="M317:M326" si="504">G317+L317</f>
        <v>0</v>
      </c>
      <c r="N317" s="21">
        <f t="shared" ref="N317:N326" si="505">K317-M317</f>
        <v>0</v>
      </c>
      <c r="O317" s="29" t="e">
        <f t="shared" si="450"/>
        <v>#DIV/0!</v>
      </c>
      <c r="P317" s="30"/>
      <c r="Q317" s="15" t="s">
        <v>97</v>
      </c>
    </row>
    <row r="318" spans="1:17" ht="18" hidden="1" x14ac:dyDescent="0.25">
      <c r="A318" s="16" t="str">
        <f t="shared" si="449"/>
        <v>b</v>
      </c>
      <c r="B318" s="8" t="s">
        <v>2</v>
      </c>
      <c r="C318" s="9" t="s">
        <v>5</v>
      </c>
      <c r="D318" s="21">
        <v>0</v>
      </c>
      <c r="E318" s="21">
        <v>0</v>
      </c>
      <c r="F318" s="21"/>
      <c r="G318" s="21"/>
      <c r="H318" s="21">
        <f t="shared" si="447"/>
        <v>0</v>
      </c>
      <c r="I318" s="24" t="e">
        <f t="shared" si="448"/>
        <v>#DIV/0!</v>
      </c>
      <c r="J318" s="34">
        <v>0</v>
      </c>
      <c r="K318" s="34">
        <v>0</v>
      </c>
      <c r="L318" s="21"/>
      <c r="M318" s="21">
        <f t="shared" si="504"/>
        <v>0</v>
      </c>
      <c r="N318" s="21">
        <f t="shared" si="505"/>
        <v>0</v>
      </c>
      <c r="O318" s="29" t="e">
        <f t="shared" si="450"/>
        <v>#DIV/0!</v>
      </c>
      <c r="P318" s="30"/>
      <c r="Q318" s="15" t="s">
        <v>97</v>
      </c>
    </row>
    <row r="319" spans="1:17" ht="18" hidden="1" x14ac:dyDescent="0.25">
      <c r="A319" s="16" t="str">
        <f t="shared" si="449"/>
        <v>b</v>
      </c>
      <c r="B319" s="8" t="s">
        <v>2</v>
      </c>
      <c r="C319" s="9" t="s">
        <v>6</v>
      </c>
      <c r="D319" s="21">
        <v>0</v>
      </c>
      <c r="E319" s="21">
        <v>0</v>
      </c>
      <c r="F319" s="21"/>
      <c r="G319" s="21"/>
      <c r="H319" s="21">
        <f t="shared" si="447"/>
        <v>0</v>
      </c>
      <c r="I319" s="24" t="e">
        <f t="shared" si="448"/>
        <v>#DIV/0!</v>
      </c>
      <c r="J319" s="34">
        <v>0</v>
      </c>
      <c r="K319" s="34">
        <v>0</v>
      </c>
      <c r="L319" s="21"/>
      <c r="M319" s="21">
        <f t="shared" si="504"/>
        <v>0</v>
      </c>
      <c r="N319" s="21">
        <f t="shared" si="505"/>
        <v>0</v>
      </c>
      <c r="O319" s="29" t="e">
        <f t="shared" si="450"/>
        <v>#DIV/0!</v>
      </c>
      <c r="P319" s="30"/>
      <c r="Q319" s="15" t="s">
        <v>97</v>
      </c>
    </row>
    <row r="320" spans="1:17" ht="18" hidden="1" x14ac:dyDescent="0.25">
      <c r="A320" s="16" t="str">
        <f t="shared" si="449"/>
        <v>b</v>
      </c>
      <c r="B320" s="8" t="s">
        <v>2</v>
      </c>
      <c r="C320" s="10" t="s">
        <v>7</v>
      </c>
      <c r="D320" s="21">
        <v>0</v>
      </c>
      <c r="E320" s="21">
        <v>0</v>
      </c>
      <c r="F320" s="21"/>
      <c r="G320" s="21"/>
      <c r="H320" s="21">
        <f t="shared" si="447"/>
        <v>0</v>
      </c>
      <c r="I320" s="24" t="e">
        <f t="shared" si="448"/>
        <v>#DIV/0!</v>
      </c>
      <c r="J320" s="34">
        <v>0</v>
      </c>
      <c r="K320" s="34">
        <v>0</v>
      </c>
      <c r="L320" s="21"/>
      <c r="M320" s="21">
        <f t="shared" si="504"/>
        <v>0</v>
      </c>
      <c r="N320" s="21">
        <f t="shared" si="505"/>
        <v>0</v>
      </c>
      <c r="O320" s="29" t="e">
        <f t="shared" si="450"/>
        <v>#DIV/0!</v>
      </c>
      <c r="P320" s="30"/>
      <c r="Q320" s="15" t="s">
        <v>97</v>
      </c>
    </row>
    <row r="321" spans="1:17" ht="18" hidden="1" x14ac:dyDescent="0.25">
      <c r="A321" s="16" t="str">
        <f t="shared" si="449"/>
        <v>b</v>
      </c>
      <c r="B321" s="8" t="s">
        <v>2</v>
      </c>
      <c r="C321" s="10" t="s">
        <v>8</v>
      </c>
      <c r="D321" s="21">
        <v>0</v>
      </c>
      <c r="E321" s="21">
        <v>0</v>
      </c>
      <c r="F321" s="21"/>
      <c r="G321" s="21"/>
      <c r="H321" s="21">
        <f t="shared" si="447"/>
        <v>0</v>
      </c>
      <c r="I321" s="24" t="e">
        <f t="shared" si="448"/>
        <v>#DIV/0!</v>
      </c>
      <c r="J321" s="34">
        <v>0</v>
      </c>
      <c r="K321" s="34">
        <v>0</v>
      </c>
      <c r="L321" s="21"/>
      <c r="M321" s="21">
        <f t="shared" si="504"/>
        <v>0</v>
      </c>
      <c r="N321" s="21">
        <f t="shared" si="505"/>
        <v>0</v>
      </c>
      <c r="O321" s="29" t="e">
        <f t="shared" si="450"/>
        <v>#DIV/0!</v>
      </c>
      <c r="P321" s="30"/>
      <c r="Q321" s="15" t="s">
        <v>97</v>
      </c>
    </row>
    <row r="322" spans="1:17" ht="18" x14ac:dyDescent="0.25">
      <c r="A322" s="16" t="str">
        <f t="shared" si="449"/>
        <v>a</v>
      </c>
      <c r="B322" s="8" t="s">
        <v>2</v>
      </c>
      <c r="C322" s="10" t="s">
        <v>9</v>
      </c>
      <c r="D322" s="21">
        <v>4600000</v>
      </c>
      <c r="E322" s="21">
        <v>4515400</v>
      </c>
      <c r="F322" s="21"/>
      <c r="G322" s="21">
        <v>4482732</v>
      </c>
      <c r="H322" s="21">
        <f t="shared" si="447"/>
        <v>32668</v>
      </c>
      <c r="I322" s="24">
        <f t="shared" si="448"/>
        <v>0.99276520352571196</v>
      </c>
      <c r="J322" s="34">
        <v>9200000</v>
      </c>
      <c r="K322" s="34">
        <v>9585000</v>
      </c>
      <c r="L322" s="21">
        <v>5102268</v>
      </c>
      <c r="M322" s="21">
        <f t="shared" si="504"/>
        <v>9585000</v>
      </c>
      <c r="N322" s="21">
        <f t="shared" si="505"/>
        <v>0</v>
      </c>
      <c r="O322" s="29">
        <f t="shared" si="450"/>
        <v>1</v>
      </c>
      <c r="P322" s="30"/>
      <c r="Q322" s="15" t="s">
        <v>97</v>
      </c>
    </row>
    <row r="323" spans="1:17" ht="18" hidden="1" x14ac:dyDescent="0.25">
      <c r="A323" s="16" t="str">
        <f t="shared" si="449"/>
        <v>b</v>
      </c>
      <c r="B323" s="8" t="s">
        <v>2</v>
      </c>
      <c r="C323" s="10" t="s">
        <v>10</v>
      </c>
      <c r="D323" s="21">
        <v>0</v>
      </c>
      <c r="E323" s="21">
        <v>0</v>
      </c>
      <c r="F323" s="21"/>
      <c r="G323" s="21"/>
      <c r="H323" s="21">
        <f t="shared" ref="H323:H386" si="506">E323-G323</f>
        <v>0</v>
      </c>
      <c r="I323" s="24" t="e">
        <f t="shared" ref="I323:I386" si="507">G323/E323</f>
        <v>#DIV/0!</v>
      </c>
      <c r="J323" s="34">
        <v>0</v>
      </c>
      <c r="K323" s="34">
        <v>0</v>
      </c>
      <c r="L323" s="21"/>
      <c r="M323" s="21">
        <f t="shared" si="504"/>
        <v>0</v>
      </c>
      <c r="N323" s="21">
        <f t="shared" si="505"/>
        <v>0</v>
      </c>
      <c r="O323" s="29" t="e">
        <f t="shared" si="450"/>
        <v>#DIV/0!</v>
      </c>
      <c r="P323" s="30"/>
      <c r="Q323" s="15" t="s">
        <v>97</v>
      </c>
    </row>
    <row r="324" spans="1:17" ht="18" hidden="1" x14ac:dyDescent="0.25">
      <c r="A324" s="16" t="str">
        <f t="shared" ref="A324:A387" si="508">IF((D324+E324+F324+G324+J324+K324+L324+M324)&gt;0,"a","b")</f>
        <v>b</v>
      </c>
      <c r="B324" s="8" t="s">
        <v>2</v>
      </c>
      <c r="C324" s="6" t="s">
        <v>11</v>
      </c>
      <c r="D324" s="7">
        <v>0</v>
      </c>
      <c r="E324" s="7">
        <v>0</v>
      </c>
      <c r="F324" s="7"/>
      <c r="G324" s="21"/>
      <c r="H324" s="21">
        <f t="shared" si="506"/>
        <v>0</v>
      </c>
      <c r="I324" s="24" t="e">
        <f t="shared" si="507"/>
        <v>#DIV/0!</v>
      </c>
      <c r="J324" s="7">
        <v>0</v>
      </c>
      <c r="K324" s="7">
        <v>0</v>
      </c>
      <c r="L324" s="7"/>
      <c r="M324" s="7">
        <f t="shared" si="504"/>
        <v>0</v>
      </c>
      <c r="N324" s="7">
        <f t="shared" si="505"/>
        <v>0</v>
      </c>
      <c r="O324" s="27" t="e">
        <f t="shared" ref="O324:O387" si="509">M324/K324</f>
        <v>#DIV/0!</v>
      </c>
      <c r="P324" s="28"/>
      <c r="Q324" s="15" t="s">
        <v>97</v>
      </c>
    </row>
    <row r="325" spans="1:17" ht="18" hidden="1" x14ac:dyDescent="0.25">
      <c r="A325" s="16" t="str">
        <f t="shared" si="508"/>
        <v>b</v>
      </c>
      <c r="B325" s="8" t="s">
        <v>2</v>
      </c>
      <c r="C325" s="6" t="s">
        <v>12</v>
      </c>
      <c r="D325" s="7">
        <v>0</v>
      </c>
      <c r="E325" s="7">
        <v>0</v>
      </c>
      <c r="F325" s="7"/>
      <c r="G325" s="21"/>
      <c r="H325" s="21">
        <f t="shared" si="506"/>
        <v>0</v>
      </c>
      <c r="I325" s="24" t="e">
        <f t="shared" si="507"/>
        <v>#DIV/0!</v>
      </c>
      <c r="J325" s="7">
        <v>0</v>
      </c>
      <c r="K325" s="7">
        <v>0</v>
      </c>
      <c r="L325" s="7"/>
      <c r="M325" s="7">
        <f t="shared" si="504"/>
        <v>0</v>
      </c>
      <c r="N325" s="7">
        <f t="shared" si="505"/>
        <v>0</v>
      </c>
      <c r="O325" s="27" t="e">
        <f t="shared" si="509"/>
        <v>#DIV/0!</v>
      </c>
      <c r="P325" s="28"/>
      <c r="Q325" s="15" t="s">
        <v>97</v>
      </c>
    </row>
    <row r="326" spans="1:17" ht="18" hidden="1" x14ac:dyDescent="0.25">
      <c r="A326" s="16" t="str">
        <f t="shared" si="508"/>
        <v>b</v>
      </c>
      <c r="B326" s="8" t="s">
        <v>2</v>
      </c>
      <c r="C326" s="6" t="s">
        <v>13</v>
      </c>
      <c r="D326" s="7">
        <v>0</v>
      </c>
      <c r="E326" s="7">
        <v>0</v>
      </c>
      <c r="F326" s="7"/>
      <c r="G326" s="21"/>
      <c r="H326" s="21">
        <f t="shared" si="506"/>
        <v>0</v>
      </c>
      <c r="I326" s="24" t="e">
        <f t="shared" si="507"/>
        <v>#DIV/0!</v>
      </c>
      <c r="J326" s="7">
        <v>0</v>
      </c>
      <c r="K326" s="7">
        <v>0</v>
      </c>
      <c r="L326" s="7"/>
      <c r="M326" s="7">
        <f t="shared" si="504"/>
        <v>0</v>
      </c>
      <c r="N326" s="7">
        <f t="shared" si="505"/>
        <v>0</v>
      </c>
      <c r="O326" s="27" t="e">
        <f t="shared" si="509"/>
        <v>#DIV/0!</v>
      </c>
      <c r="P326" s="28"/>
      <c r="Q326" s="15" t="s">
        <v>97</v>
      </c>
    </row>
    <row r="327" spans="1:17" ht="36" x14ac:dyDescent="0.25">
      <c r="A327" s="16" t="str">
        <f t="shared" si="508"/>
        <v>a</v>
      </c>
      <c r="B327" s="31" t="s">
        <v>134</v>
      </c>
      <c r="C327" s="32" t="s">
        <v>35</v>
      </c>
      <c r="D327" s="21">
        <f t="shared" ref="D327" si="510">D328+D336+D337+D338</f>
        <v>1350000</v>
      </c>
      <c r="E327" s="21">
        <f t="shared" ref="E327" si="511">E328+E336+E337+E338</f>
        <v>1290200</v>
      </c>
      <c r="F327" s="21"/>
      <c r="G327" s="21">
        <f t="shared" ref="G327" si="512">G328+G336+G337+G338</f>
        <v>1290008</v>
      </c>
      <c r="H327" s="21">
        <f t="shared" si="506"/>
        <v>192</v>
      </c>
      <c r="I327" s="24">
        <f t="shared" si="507"/>
        <v>0.99985118586265698</v>
      </c>
      <c r="J327" s="33">
        <f t="shared" ref="J327:K327" si="513">J328+J336+J337+J338</f>
        <v>2700000</v>
      </c>
      <c r="K327" s="33">
        <f t="shared" si="513"/>
        <v>2691200</v>
      </c>
      <c r="L327" s="21">
        <f t="shared" ref="L327" si="514">L328+L336+L337+L338</f>
        <v>1401192</v>
      </c>
      <c r="M327" s="21">
        <f t="shared" ref="M327" si="515">M328+M336+M337+M338</f>
        <v>2691200</v>
      </c>
      <c r="N327" s="21">
        <f t="shared" ref="N327" si="516">N328+N336+N337+N338</f>
        <v>0</v>
      </c>
      <c r="O327" s="29">
        <f t="shared" si="509"/>
        <v>1</v>
      </c>
      <c r="P327" s="30"/>
      <c r="Q327" s="15" t="s">
        <v>97</v>
      </c>
    </row>
    <row r="328" spans="1:17" ht="18" x14ac:dyDescent="0.25">
      <c r="A328" s="16" t="str">
        <f t="shared" si="508"/>
        <v>a</v>
      </c>
      <c r="B328" s="5" t="s">
        <v>2</v>
      </c>
      <c r="C328" s="6" t="s">
        <v>3</v>
      </c>
      <c r="D328" s="7">
        <f t="shared" ref="D328:N328" si="517">D329+D330+D331+D332+D333+D334+D335</f>
        <v>1350000</v>
      </c>
      <c r="E328" s="7">
        <f t="shared" si="517"/>
        <v>1290200</v>
      </c>
      <c r="F328" s="7"/>
      <c r="G328" s="21">
        <f t="shared" si="517"/>
        <v>1290008</v>
      </c>
      <c r="H328" s="21">
        <f t="shared" si="506"/>
        <v>192</v>
      </c>
      <c r="I328" s="24">
        <f t="shared" si="507"/>
        <v>0.99985118586265698</v>
      </c>
      <c r="J328" s="7">
        <f t="shared" ref="J328:K328" si="518">J329+J330+J331+J332+J333+J334+J335</f>
        <v>2700000</v>
      </c>
      <c r="K328" s="7">
        <f t="shared" si="518"/>
        <v>2691200</v>
      </c>
      <c r="L328" s="7">
        <f t="shared" si="517"/>
        <v>1401192</v>
      </c>
      <c r="M328" s="7">
        <f t="shared" si="517"/>
        <v>2691200</v>
      </c>
      <c r="N328" s="7">
        <f t="shared" si="517"/>
        <v>0</v>
      </c>
      <c r="O328" s="27">
        <f t="shared" si="509"/>
        <v>1</v>
      </c>
      <c r="P328" s="28"/>
      <c r="Q328" s="15" t="s">
        <v>97</v>
      </c>
    </row>
    <row r="329" spans="1:17" ht="18" hidden="1" x14ac:dyDescent="0.25">
      <c r="A329" s="16" t="str">
        <f t="shared" si="508"/>
        <v>b</v>
      </c>
      <c r="B329" s="8" t="s">
        <v>2</v>
      </c>
      <c r="C329" s="9" t="s">
        <v>4</v>
      </c>
      <c r="D329" s="21">
        <v>0</v>
      </c>
      <c r="E329" s="21">
        <v>0</v>
      </c>
      <c r="F329" s="21"/>
      <c r="G329" s="21"/>
      <c r="H329" s="21">
        <f t="shared" si="506"/>
        <v>0</v>
      </c>
      <c r="I329" s="24" t="e">
        <f t="shared" si="507"/>
        <v>#DIV/0!</v>
      </c>
      <c r="J329" s="34">
        <v>0</v>
      </c>
      <c r="K329" s="34">
        <v>0</v>
      </c>
      <c r="L329" s="21"/>
      <c r="M329" s="21">
        <f t="shared" ref="M329:M338" si="519">G329+L329</f>
        <v>0</v>
      </c>
      <c r="N329" s="21">
        <f t="shared" ref="N329:N338" si="520">K329-M329</f>
        <v>0</v>
      </c>
      <c r="O329" s="29" t="e">
        <f t="shared" si="509"/>
        <v>#DIV/0!</v>
      </c>
      <c r="P329" s="30"/>
      <c r="Q329" s="15" t="s">
        <v>97</v>
      </c>
    </row>
    <row r="330" spans="1:17" ht="18" hidden="1" x14ac:dyDescent="0.25">
      <c r="A330" s="16" t="str">
        <f t="shared" si="508"/>
        <v>b</v>
      </c>
      <c r="B330" s="8" t="s">
        <v>2</v>
      </c>
      <c r="C330" s="9" t="s">
        <v>5</v>
      </c>
      <c r="D330" s="21">
        <v>0</v>
      </c>
      <c r="E330" s="21">
        <v>0</v>
      </c>
      <c r="F330" s="21"/>
      <c r="G330" s="21"/>
      <c r="H330" s="21">
        <f t="shared" si="506"/>
        <v>0</v>
      </c>
      <c r="I330" s="24" t="e">
        <f t="shared" si="507"/>
        <v>#DIV/0!</v>
      </c>
      <c r="J330" s="34">
        <v>0</v>
      </c>
      <c r="K330" s="34">
        <v>0</v>
      </c>
      <c r="L330" s="21"/>
      <c r="M330" s="21">
        <f t="shared" si="519"/>
        <v>0</v>
      </c>
      <c r="N330" s="21">
        <f t="shared" si="520"/>
        <v>0</v>
      </c>
      <c r="O330" s="29" t="e">
        <f t="shared" si="509"/>
        <v>#DIV/0!</v>
      </c>
      <c r="P330" s="30"/>
      <c r="Q330" s="15" t="s">
        <v>97</v>
      </c>
    </row>
    <row r="331" spans="1:17" ht="18" hidden="1" x14ac:dyDescent="0.25">
      <c r="A331" s="16" t="str">
        <f t="shared" si="508"/>
        <v>b</v>
      </c>
      <c r="B331" s="8" t="s">
        <v>2</v>
      </c>
      <c r="C331" s="9" t="s">
        <v>6</v>
      </c>
      <c r="D331" s="21">
        <v>0</v>
      </c>
      <c r="E331" s="21">
        <v>0</v>
      </c>
      <c r="F331" s="21"/>
      <c r="G331" s="21"/>
      <c r="H331" s="21">
        <f t="shared" si="506"/>
        <v>0</v>
      </c>
      <c r="I331" s="24" t="e">
        <f t="shared" si="507"/>
        <v>#DIV/0!</v>
      </c>
      <c r="J331" s="34">
        <v>0</v>
      </c>
      <c r="K331" s="34">
        <v>0</v>
      </c>
      <c r="L331" s="21"/>
      <c r="M331" s="21">
        <f t="shared" si="519"/>
        <v>0</v>
      </c>
      <c r="N331" s="21">
        <f t="shared" si="520"/>
        <v>0</v>
      </c>
      <c r="O331" s="29" t="e">
        <f t="shared" si="509"/>
        <v>#DIV/0!</v>
      </c>
      <c r="P331" s="30"/>
      <c r="Q331" s="15" t="s">
        <v>97</v>
      </c>
    </row>
    <row r="332" spans="1:17" ht="18" hidden="1" x14ac:dyDescent="0.25">
      <c r="A332" s="16" t="str">
        <f t="shared" si="508"/>
        <v>b</v>
      </c>
      <c r="B332" s="8" t="s">
        <v>2</v>
      </c>
      <c r="C332" s="10" t="s">
        <v>7</v>
      </c>
      <c r="D332" s="21">
        <v>0</v>
      </c>
      <c r="E332" s="21">
        <v>0</v>
      </c>
      <c r="F332" s="21"/>
      <c r="G332" s="21"/>
      <c r="H332" s="21">
        <f t="shared" si="506"/>
        <v>0</v>
      </c>
      <c r="I332" s="24" t="e">
        <f t="shared" si="507"/>
        <v>#DIV/0!</v>
      </c>
      <c r="J332" s="34">
        <v>0</v>
      </c>
      <c r="K332" s="34">
        <v>0</v>
      </c>
      <c r="L332" s="21"/>
      <c r="M332" s="21">
        <f t="shared" si="519"/>
        <v>0</v>
      </c>
      <c r="N332" s="21">
        <f t="shared" si="520"/>
        <v>0</v>
      </c>
      <c r="O332" s="29" t="e">
        <f t="shared" si="509"/>
        <v>#DIV/0!</v>
      </c>
      <c r="P332" s="30"/>
      <c r="Q332" s="15" t="s">
        <v>97</v>
      </c>
    </row>
    <row r="333" spans="1:17" ht="18" hidden="1" x14ac:dyDescent="0.25">
      <c r="A333" s="16" t="str">
        <f t="shared" si="508"/>
        <v>b</v>
      </c>
      <c r="B333" s="8" t="s">
        <v>2</v>
      </c>
      <c r="C333" s="10" t="s">
        <v>8</v>
      </c>
      <c r="D333" s="21">
        <v>0</v>
      </c>
      <c r="E333" s="21">
        <v>0</v>
      </c>
      <c r="F333" s="21"/>
      <c r="G333" s="21"/>
      <c r="H333" s="21">
        <f t="shared" si="506"/>
        <v>0</v>
      </c>
      <c r="I333" s="24" t="e">
        <f t="shared" si="507"/>
        <v>#DIV/0!</v>
      </c>
      <c r="J333" s="34">
        <v>0</v>
      </c>
      <c r="K333" s="34">
        <v>0</v>
      </c>
      <c r="L333" s="21"/>
      <c r="M333" s="21">
        <f t="shared" si="519"/>
        <v>0</v>
      </c>
      <c r="N333" s="21">
        <f t="shared" si="520"/>
        <v>0</v>
      </c>
      <c r="O333" s="29" t="e">
        <f t="shared" si="509"/>
        <v>#DIV/0!</v>
      </c>
      <c r="P333" s="30"/>
      <c r="Q333" s="15" t="s">
        <v>97</v>
      </c>
    </row>
    <row r="334" spans="1:17" ht="18" x14ac:dyDescent="0.25">
      <c r="A334" s="16" t="str">
        <f t="shared" si="508"/>
        <v>a</v>
      </c>
      <c r="B334" s="8" t="s">
        <v>2</v>
      </c>
      <c r="C334" s="10" t="s">
        <v>9</v>
      </c>
      <c r="D334" s="21">
        <v>1350000</v>
      </c>
      <c r="E334" s="21">
        <v>1290200</v>
      </c>
      <c r="F334" s="21"/>
      <c r="G334" s="21">
        <v>1290008</v>
      </c>
      <c r="H334" s="21">
        <f t="shared" si="506"/>
        <v>192</v>
      </c>
      <c r="I334" s="24">
        <f t="shared" si="507"/>
        <v>0.99985118586265698</v>
      </c>
      <c r="J334" s="34">
        <v>2700000</v>
      </c>
      <c r="K334" s="34">
        <v>2691200</v>
      </c>
      <c r="L334" s="21">
        <v>1401192</v>
      </c>
      <c r="M334" s="21">
        <f t="shared" si="519"/>
        <v>2691200</v>
      </c>
      <c r="N334" s="21">
        <f t="shared" si="520"/>
        <v>0</v>
      </c>
      <c r="O334" s="29">
        <f t="shared" si="509"/>
        <v>1</v>
      </c>
      <c r="P334" s="30"/>
      <c r="Q334" s="15" t="s">
        <v>97</v>
      </c>
    </row>
    <row r="335" spans="1:17" ht="18" hidden="1" x14ac:dyDescent="0.25">
      <c r="A335" s="16" t="str">
        <f t="shared" si="508"/>
        <v>b</v>
      </c>
      <c r="B335" s="8" t="s">
        <v>2</v>
      </c>
      <c r="C335" s="10" t="s">
        <v>10</v>
      </c>
      <c r="D335" s="21">
        <v>0</v>
      </c>
      <c r="E335" s="21">
        <v>0</v>
      </c>
      <c r="F335" s="21"/>
      <c r="G335" s="21"/>
      <c r="H335" s="21">
        <f t="shared" si="506"/>
        <v>0</v>
      </c>
      <c r="I335" s="24" t="e">
        <f t="shared" si="507"/>
        <v>#DIV/0!</v>
      </c>
      <c r="J335" s="34">
        <v>0</v>
      </c>
      <c r="K335" s="34">
        <v>0</v>
      </c>
      <c r="L335" s="21"/>
      <c r="M335" s="21">
        <f t="shared" si="519"/>
        <v>0</v>
      </c>
      <c r="N335" s="21">
        <f t="shared" si="520"/>
        <v>0</v>
      </c>
      <c r="O335" s="29" t="e">
        <f t="shared" si="509"/>
        <v>#DIV/0!</v>
      </c>
      <c r="P335" s="30"/>
      <c r="Q335" s="15" t="s">
        <v>97</v>
      </c>
    </row>
    <row r="336" spans="1:17" ht="18" hidden="1" x14ac:dyDescent="0.25">
      <c r="A336" s="16" t="str">
        <f t="shared" si="508"/>
        <v>b</v>
      </c>
      <c r="B336" s="8" t="s">
        <v>2</v>
      </c>
      <c r="C336" s="6" t="s">
        <v>11</v>
      </c>
      <c r="D336" s="7">
        <v>0</v>
      </c>
      <c r="E336" s="7">
        <v>0</v>
      </c>
      <c r="F336" s="7"/>
      <c r="G336" s="21"/>
      <c r="H336" s="21">
        <f t="shared" si="506"/>
        <v>0</v>
      </c>
      <c r="I336" s="24" t="e">
        <f t="shared" si="507"/>
        <v>#DIV/0!</v>
      </c>
      <c r="J336" s="7">
        <v>0</v>
      </c>
      <c r="K336" s="7">
        <v>0</v>
      </c>
      <c r="L336" s="7"/>
      <c r="M336" s="7">
        <f t="shared" si="519"/>
        <v>0</v>
      </c>
      <c r="N336" s="7">
        <f t="shared" si="520"/>
        <v>0</v>
      </c>
      <c r="O336" s="27" t="e">
        <f t="shared" si="509"/>
        <v>#DIV/0!</v>
      </c>
      <c r="P336" s="28"/>
      <c r="Q336" s="15" t="s">
        <v>97</v>
      </c>
    </row>
    <row r="337" spans="1:17" ht="18" hidden="1" x14ac:dyDescent="0.25">
      <c r="A337" s="16" t="str">
        <f t="shared" si="508"/>
        <v>b</v>
      </c>
      <c r="B337" s="8" t="s">
        <v>2</v>
      </c>
      <c r="C337" s="6" t="s">
        <v>12</v>
      </c>
      <c r="D337" s="7">
        <v>0</v>
      </c>
      <c r="E337" s="7">
        <v>0</v>
      </c>
      <c r="F337" s="7"/>
      <c r="G337" s="21"/>
      <c r="H337" s="21">
        <f t="shared" si="506"/>
        <v>0</v>
      </c>
      <c r="I337" s="24" t="e">
        <f t="shared" si="507"/>
        <v>#DIV/0!</v>
      </c>
      <c r="J337" s="7">
        <v>0</v>
      </c>
      <c r="K337" s="7">
        <v>0</v>
      </c>
      <c r="L337" s="7"/>
      <c r="M337" s="7">
        <f t="shared" si="519"/>
        <v>0</v>
      </c>
      <c r="N337" s="7">
        <f t="shared" si="520"/>
        <v>0</v>
      </c>
      <c r="O337" s="27" t="e">
        <f t="shared" si="509"/>
        <v>#DIV/0!</v>
      </c>
      <c r="P337" s="28"/>
      <c r="Q337" s="15" t="s">
        <v>97</v>
      </c>
    </row>
    <row r="338" spans="1:17" ht="18" hidden="1" x14ac:dyDescent="0.25">
      <c r="A338" s="16" t="str">
        <f t="shared" si="508"/>
        <v>b</v>
      </c>
      <c r="B338" s="8" t="s">
        <v>2</v>
      </c>
      <c r="C338" s="6" t="s">
        <v>13</v>
      </c>
      <c r="D338" s="7">
        <v>0</v>
      </c>
      <c r="E338" s="7">
        <v>0</v>
      </c>
      <c r="F338" s="7"/>
      <c r="G338" s="21"/>
      <c r="H338" s="21">
        <f t="shared" si="506"/>
        <v>0</v>
      </c>
      <c r="I338" s="24" t="e">
        <f t="shared" si="507"/>
        <v>#DIV/0!</v>
      </c>
      <c r="J338" s="7">
        <v>0</v>
      </c>
      <c r="K338" s="7">
        <v>0</v>
      </c>
      <c r="L338" s="7"/>
      <c r="M338" s="7">
        <f t="shared" si="519"/>
        <v>0</v>
      </c>
      <c r="N338" s="7">
        <f t="shared" si="520"/>
        <v>0</v>
      </c>
      <c r="O338" s="27" t="e">
        <f t="shared" si="509"/>
        <v>#DIV/0!</v>
      </c>
      <c r="P338" s="28"/>
      <c r="Q338" s="15" t="s">
        <v>97</v>
      </c>
    </row>
    <row r="339" spans="1:17" ht="36" x14ac:dyDescent="0.25">
      <c r="A339" s="16" t="str">
        <f t="shared" si="508"/>
        <v>a</v>
      </c>
      <c r="B339" s="31" t="s">
        <v>135</v>
      </c>
      <c r="C339" s="32" t="s">
        <v>36</v>
      </c>
      <c r="D339" s="21">
        <f t="shared" ref="D339" si="521">D340+D348+D349+D350</f>
        <v>450000</v>
      </c>
      <c r="E339" s="21">
        <f t="shared" ref="E339" si="522">E340+E348+E349+E350</f>
        <v>492700</v>
      </c>
      <c r="F339" s="21"/>
      <c r="G339" s="21">
        <f t="shared" ref="G339" si="523">G340+G348+G349+G350</f>
        <v>412405</v>
      </c>
      <c r="H339" s="21">
        <f t="shared" si="506"/>
        <v>80295</v>
      </c>
      <c r="I339" s="24">
        <f t="shared" si="507"/>
        <v>0.83703064745281108</v>
      </c>
      <c r="J339" s="33">
        <f t="shared" ref="J339:K339" si="524">J340+J348+J349+J350</f>
        <v>900000</v>
      </c>
      <c r="K339" s="33">
        <f t="shared" si="524"/>
        <v>1183400</v>
      </c>
      <c r="L339" s="21">
        <f t="shared" ref="L339" si="525">L340+L348+L349+L350</f>
        <v>770995</v>
      </c>
      <c r="M339" s="21">
        <f t="shared" ref="M339" si="526">M340+M348+M349+M350</f>
        <v>1183400</v>
      </c>
      <c r="N339" s="21">
        <f t="shared" ref="N339" si="527">N340+N348+N349+N350</f>
        <v>0</v>
      </c>
      <c r="O339" s="29">
        <f t="shared" si="509"/>
        <v>1</v>
      </c>
      <c r="P339" s="30"/>
      <c r="Q339" s="15" t="s">
        <v>97</v>
      </c>
    </row>
    <row r="340" spans="1:17" ht="18" x14ac:dyDescent="0.25">
      <c r="A340" s="16" t="str">
        <f t="shared" si="508"/>
        <v>a</v>
      </c>
      <c r="B340" s="5" t="s">
        <v>2</v>
      </c>
      <c r="C340" s="6" t="s">
        <v>3</v>
      </c>
      <c r="D340" s="7">
        <f t="shared" ref="D340:N340" si="528">D341+D342+D343+D344+D345+D346+D347</f>
        <v>450000</v>
      </c>
      <c r="E340" s="7">
        <f t="shared" si="528"/>
        <v>492700</v>
      </c>
      <c r="F340" s="7"/>
      <c r="G340" s="21">
        <f t="shared" si="528"/>
        <v>412405</v>
      </c>
      <c r="H340" s="21">
        <f t="shared" si="506"/>
        <v>80295</v>
      </c>
      <c r="I340" s="24">
        <f t="shared" si="507"/>
        <v>0.83703064745281108</v>
      </c>
      <c r="J340" s="7">
        <f t="shared" ref="J340:K340" si="529">J341+J342+J343+J344+J345+J346+J347</f>
        <v>900000</v>
      </c>
      <c r="K340" s="7">
        <f t="shared" si="529"/>
        <v>1183400</v>
      </c>
      <c r="L340" s="7">
        <f t="shared" si="528"/>
        <v>770995</v>
      </c>
      <c r="M340" s="7">
        <f t="shared" si="528"/>
        <v>1183400</v>
      </c>
      <c r="N340" s="7">
        <f t="shared" si="528"/>
        <v>0</v>
      </c>
      <c r="O340" s="27">
        <f t="shared" si="509"/>
        <v>1</v>
      </c>
      <c r="P340" s="28"/>
      <c r="Q340" s="15" t="s">
        <v>97</v>
      </c>
    </row>
    <row r="341" spans="1:17" ht="18" hidden="1" x14ac:dyDescent="0.25">
      <c r="A341" s="16" t="str">
        <f t="shared" si="508"/>
        <v>b</v>
      </c>
      <c r="B341" s="8" t="s">
        <v>2</v>
      </c>
      <c r="C341" s="9" t="s">
        <v>4</v>
      </c>
      <c r="D341" s="21">
        <v>0</v>
      </c>
      <c r="E341" s="21">
        <v>0</v>
      </c>
      <c r="F341" s="21"/>
      <c r="G341" s="21"/>
      <c r="H341" s="21">
        <f t="shared" si="506"/>
        <v>0</v>
      </c>
      <c r="I341" s="24" t="e">
        <f t="shared" si="507"/>
        <v>#DIV/0!</v>
      </c>
      <c r="J341" s="34">
        <v>0</v>
      </c>
      <c r="K341" s="34">
        <v>0</v>
      </c>
      <c r="L341" s="21"/>
      <c r="M341" s="21">
        <f t="shared" ref="M341:M350" si="530">G341+L341</f>
        <v>0</v>
      </c>
      <c r="N341" s="21">
        <f t="shared" ref="N341:N350" si="531">K341-M341</f>
        <v>0</v>
      </c>
      <c r="O341" s="29" t="e">
        <f t="shared" si="509"/>
        <v>#DIV/0!</v>
      </c>
      <c r="P341" s="30"/>
      <c r="Q341" s="15" t="s">
        <v>97</v>
      </c>
    </row>
    <row r="342" spans="1:17" ht="18" x14ac:dyDescent="0.25">
      <c r="A342" s="16" t="str">
        <f t="shared" si="508"/>
        <v>a</v>
      </c>
      <c r="B342" s="8" t="s">
        <v>2</v>
      </c>
      <c r="C342" s="9" t="s">
        <v>5</v>
      </c>
      <c r="D342" s="21">
        <v>450000</v>
      </c>
      <c r="E342" s="21">
        <v>492700</v>
      </c>
      <c r="F342" s="21"/>
      <c r="G342" s="21">
        <v>412405</v>
      </c>
      <c r="H342" s="21">
        <f t="shared" si="506"/>
        <v>80295</v>
      </c>
      <c r="I342" s="24">
        <f t="shared" si="507"/>
        <v>0.83703064745281108</v>
      </c>
      <c r="J342" s="34">
        <v>900000</v>
      </c>
      <c r="K342" s="34">
        <v>1183400</v>
      </c>
      <c r="L342" s="21">
        <v>770995</v>
      </c>
      <c r="M342" s="21">
        <f t="shared" si="530"/>
        <v>1183400</v>
      </c>
      <c r="N342" s="21">
        <f t="shared" si="531"/>
        <v>0</v>
      </c>
      <c r="O342" s="29">
        <f t="shared" si="509"/>
        <v>1</v>
      </c>
      <c r="P342" s="30"/>
      <c r="Q342" s="15" t="s">
        <v>97</v>
      </c>
    </row>
    <row r="343" spans="1:17" ht="18" hidden="1" x14ac:dyDescent="0.25">
      <c r="A343" s="16" t="str">
        <f t="shared" si="508"/>
        <v>b</v>
      </c>
      <c r="B343" s="8" t="s">
        <v>2</v>
      </c>
      <c r="C343" s="9" t="s">
        <v>6</v>
      </c>
      <c r="D343" s="21"/>
      <c r="E343" s="21"/>
      <c r="F343" s="21"/>
      <c r="G343" s="21"/>
      <c r="H343" s="21">
        <f t="shared" si="506"/>
        <v>0</v>
      </c>
      <c r="I343" s="24" t="e">
        <f t="shared" si="507"/>
        <v>#DIV/0!</v>
      </c>
      <c r="J343" s="34">
        <v>0</v>
      </c>
      <c r="K343" s="34">
        <v>0</v>
      </c>
      <c r="L343" s="21"/>
      <c r="M343" s="21">
        <f t="shared" si="530"/>
        <v>0</v>
      </c>
      <c r="N343" s="21">
        <f t="shared" si="531"/>
        <v>0</v>
      </c>
      <c r="O343" s="29" t="e">
        <f t="shared" si="509"/>
        <v>#DIV/0!</v>
      </c>
      <c r="P343" s="30"/>
      <c r="Q343" s="15" t="s">
        <v>97</v>
      </c>
    </row>
    <row r="344" spans="1:17" ht="18" hidden="1" x14ac:dyDescent="0.25">
      <c r="A344" s="16" t="str">
        <f t="shared" si="508"/>
        <v>b</v>
      </c>
      <c r="B344" s="8" t="s">
        <v>2</v>
      </c>
      <c r="C344" s="10" t="s">
        <v>7</v>
      </c>
      <c r="D344" s="21">
        <v>0</v>
      </c>
      <c r="E344" s="21">
        <v>0</v>
      </c>
      <c r="F344" s="21"/>
      <c r="G344" s="21"/>
      <c r="H344" s="21">
        <f t="shared" si="506"/>
        <v>0</v>
      </c>
      <c r="I344" s="24" t="e">
        <f t="shared" si="507"/>
        <v>#DIV/0!</v>
      </c>
      <c r="J344" s="34">
        <v>0</v>
      </c>
      <c r="K344" s="34">
        <v>0</v>
      </c>
      <c r="L344" s="21"/>
      <c r="M344" s="21">
        <f t="shared" si="530"/>
        <v>0</v>
      </c>
      <c r="N344" s="21">
        <f t="shared" si="531"/>
        <v>0</v>
      </c>
      <c r="O344" s="29" t="e">
        <f t="shared" si="509"/>
        <v>#DIV/0!</v>
      </c>
      <c r="P344" s="30"/>
      <c r="Q344" s="15" t="s">
        <v>97</v>
      </c>
    </row>
    <row r="345" spans="1:17" ht="18" hidden="1" x14ac:dyDescent="0.25">
      <c r="A345" s="16" t="str">
        <f t="shared" si="508"/>
        <v>b</v>
      </c>
      <c r="B345" s="8" t="s">
        <v>2</v>
      </c>
      <c r="C345" s="10" t="s">
        <v>8</v>
      </c>
      <c r="D345" s="21">
        <v>0</v>
      </c>
      <c r="E345" s="21">
        <v>0</v>
      </c>
      <c r="F345" s="21"/>
      <c r="G345" s="21"/>
      <c r="H345" s="21">
        <f t="shared" si="506"/>
        <v>0</v>
      </c>
      <c r="I345" s="24" t="e">
        <f t="shared" si="507"/>
        <v>#DIV/0!</v>
      </c>
      <c r="J345" s="34">
        <v>0</v>
      </c>
      <c r="K345" s="34">
        <v>0</v>
      </c>
      <c r="L345" s="21"/>
      <c r="M345" s="21">
        <f t="shared" si="530"/>
        <v>0</v>
      </c>
      <c r="N345" s="21">
        <f t="shared" si="531"/>
        <v>0</v>
      </c>
      <c r="O345" s="29" t="e">
        <f t="shared" si="509"/>
        <v>#DIV/0!</v>
      </c>
      <c r="P345" s="30"/>
      <c r="Q345" s="15" t="s">
        <v>97</v>
      </c>
    </row>
    <row r="346" spans="1:17" ht="18" hidden="1" x14ac:dyDescent="0.25">
      <c r="A346" s="16" t="str">
        <f t="shared" si="508"/>
        <v>b</v>
      </c>
      <c r="B346" s="8" t="s">
        <v>2</v>
      </c>
      <c r="C346" s="10" t="s">
        <v>9</v>
      </c>
      <c r="D346" s="21">
        <v>0</v>
      </c>
      <c r="E346" s="21">
        <v>0</v>
      </c>
      <c r="F346" s="21"/>
      <c r="G346" s="21"/>
      <c r="H346" s="21">
        <f t="shared" si="506"/>
        <v>0</v>
      </c>
      <c r="I346" s="24" t="e">
        <f t="shared" si="507"/>
        <v>#DIV/0!</v>
      </c>
      <c r="J346" s="34">
        <v>0</v>
      </c>
      <c r="K346" s="34">
        <v>0</v>
      </c>
      <c r="L346" s="21"/>
      <c r="M346" s="21">
        <f t="shared" si="530"/>
        <v>0</v>
      </c>
      <c r="N346" s="21">
        <f t="shared" si="531"/>
        <v>0</v>
      </c>
      <c r="O346" s="29" t="e">
        <f t="shared" si="509"/>
        <v>#DIV/0!</v>
      </c>
      <c r="P346" s="30"/>
      <c r="Q346" s="15" t="s">
        <v>97</v>
      </c>
    </row>
    <row r="347" spans="1:17" ht="18" hidden="1" x14ac:dyDescent="0.25">
      <c r="A347" s="16" t="str">
        <f t="shared" si="508"/>
        <v>b</v>
      </c>
      <c r="B347" s="8" t="s">
        <v>2</v>
      </c>
      <c r="C347" s="10" t="s">
        <v>10</v>
      </c>
      <c r="D347" s="21">
        <v>0</v>
      </c>
      <c r="E347" s="21">
        <v>0</v>
      </c>
      <c r="F347" s="21"/>
      <c r="G347" s="21"/>
      <c r="H347" s="21">
        <f t="shared" si="506"/>
        <v>0</v>
      </c>
      <c r="I347" s="24" t="e">
        <f t="shared" si="507"/>
        <v>#DIV/0!</v>
      </c>
      <c r="J347" s="34">
        <v>0</v>
      </c>
      <c r="K347" s="34">
        <v>0</v>
      </c>
      <c r="L347" s="21"/>
      <c r="M347" s="21">
        <f t="shared" si="530"/>
        <v>0</v>
      </c>
      <c r="N347" s="21">
        <f t="shared" si="531"/>
        <v>0</v>
      </c>
      <c r="O347" s="29" t="e">
        <f t="shared" si="509"/>
        <v>#DIV/0!</v>
      </c>
      <c r="P347" s="30"/>
      <c r="Q347" s="15" t="s">
        <v>97</v>
      </c>
    </row>
    <row r="348" spans="1:17" ht="18" hidden="1" x14ac:dyDescent="0.25">
      <c r="A348" s="16" t="str">
        <f t="shared" si="508"/>
        <v>b</v>
      </c>
      <c r="B348" s="8" t="s">
        <v>2</v>
      </c>
      <c r="C348" s="6" t="s">
        <v>11</v>
      </c>
      <c r="D348" s="7">
        <v>0</v>
      </c>
      <c r="E348" s="7">
        <v>0</v>
      </c>
      <c r="F348" s="7"/>
      <c r="G348" s="21"/>
      <c r="H348" s="21">
        <f t="shared" si="506"/>
        <v>0</v>
      </c>
      <c r="I348" s="24" t="e">
        <f t="shared" si="507"/>
        <v>#DIV/0!</v>
      </c>
      <c r="J348" s="7">
        <v>0</v>
      </c>
      <c r="K348" s="7">
        <v>0</v>
      </c>
      <c r="L348" s="7"/>
      <c r="M348" s="7">
        <f t="shared" si="530"/>
        <v>0</v>
      </c>
      <c r="N348" s="7">
        <f t="shared" si="531"/>
        <v>0</v>
      </c>
      <c r="O348" s="27" t="e">
        <f t="shared" si="509"/>
        <v>#DIV/0!</v>
      </c>
      <c r="P348" s="28"/>
      <c r="Q348" s="15" t="s">
        <v>97</v>
      </c>
    </row>
    <row r="349" spans="1:17" ht="18" hidden="1" x14ac:dyDescent="0.25">
      <c r="A349" s="16" t="str">
        <f t="shared" si="508"/>
        <v>b</v>
      </c>
      <c r="B349" s="8" t="s">
        <v>2</v>
      </c>
      <c r="C349" s="6" t="s">
        <v>12</v>
      </c>
      <c r="D349" s="7">
        <v>0</v>
      </c>
      <c r="E349" s="7">
        <v>0</v>
      </c>
      <c r="F349" s="7"/>
      <c r="G349" s="21"/>
      <c r="H349" s="21">
        <f t="shared" si="506"/>
        <v>0</v>
      </c>
      <c r="I349" s="24" t="e">
        <f t="shared" si="507"/>
        <v>#DIV/0!</v>
      </c>
      <c r="J349" s="7">
        <v>0</v>
      </c>
      <c r="K349" s="7">
        <v>0</v>
      </c>
      <c r="L349" s="7"/>
      <c r="M349" s="7">
        <f t="shared" si="530"/>
        <v>0</v>
      </c>
      <c r="N349" s="7">
        <f t="shared" si="531"/>
        <v>0</v>
      </c>
      <c r="O349" s="27" t="e">
        <f t="shared" si="509"/>
        <v>#DIV/0!</v>
      </c>
      <c r="P349" s="28"/>
      <c r="Q349" s="15" t="s">
        <v>97</v>
      </c>
    </row>
    <row r="350" spans="1:17" ht="18" hidden="1" x14ac:dyDescent="0.25">
      <c r="A350" s="16" t="str">
        <f t="shared" si="508"/>
        <v>b</v>
      </c>
      <c r="B350" s="8" t="s">
        <v>2</v>
      </c>
      <c r="C350" s="6" t="s">
        <v>13</v>
      </c>
      <c r="D350" s="7">
        <v>0</v>
      </c>
      <c r="E350" s="7">
        <v>0</v>
      </c>
      <c r="F350" s="7"/>
      <c r="G350" s="21"/>
      <c r="H350" s="21">
        <f t="shared" si="506"/>
        <v>0</v>
      </c>
      <c r="I350" s="24" t="e">
        <f t="shared" si="507"/>
        <v>#DIV/0!</v>
      </c>
      <c r="J350" s="7">
        <v>0</v>
      </c>
      <c r="K350" s="7">
        <v>0</v>
      </c>
      <c r="L350" s="7"/>
      <c r="M350" s="7">
        <f t="shared" si="530"/>
        <v>0</v>
      </c>
      <c r="N350" s="7">
        <f t="shared" si="531"/>
        <v>0</v>
      </c>
      <c r="O350" s="27" t="e">
        <f t="shared" si="509"/>
        <v>#DIV/0!</v>
      </c>
      <c r="P350" s="28"/>
      <c r="Q350" s="15" t="s">
        <v>97</v>
      </c>
    </row>
    <row r="351" spans="1:17" ht="36" x14ac:dyDescent="0.25">
      <c r="A351" s="16" t="str">
        <f t="shared" si="508"/>
        <v>a</v>
      </c>
      <c r="B351" s="31" t="s">
        <v>136</v>
      </c>
      <c r="C351" s="32" t="s">
        <v>37</v>
      </c>
      <c r="D351" s="21">
        <f t="shared" ref="D351" si="532">D352+D360+D361+D362</f>
        <v>1050000</v>
      </c>
      <c r="E351" s="21">
        <f t="shared" ref="E351" si="533">E352+E360+E361+E362</f>
        <v>1070200</v>
      </c>
      <c r="F351" s="21"/>
      <c r="G351" s="21">
        <f t="shared" ref="G351" si="534">G352+G360+G361+G362</f>
        <v>991098</v>
      </c>
      <c r="H351" s="21">
        <f t="shared" si="506"/>
        <v>79102</v>
      </c>
      <c r="I351" s="24">
        <f t="shared" si="507"/>
        <v>0.92608671276396937</v>
      </c>
      <c r="J351" s="33">
        <f t="shared" ref="J351:K351" si="535">J352+J360+J361+J362</f>
        <v>2100000</v>
      </c>
      <c r="K351" s="33">
        <f t="shared" si="535"/>
        <v>2276500</v>
      </c>
      <c r="L351" s="21">
        <f t="shared" ref="L351" si="536">L352+L360+L361+L362</f>
        <v>1285402</v>
      </c>
      <c r="M351" s="21">
        <f t="shared" ref="M351" si="537">M352+M360+M361+M362</f>
        <v>2276500</v>
      </c>
      <c r="N351" s="21">
        <f t="shared" ref="N351" si="538">N352+N360+N361+N362</f>
        <v>0</v>
      </c>
      <c r="O351" s="29">
        <f t="shared" si="509"/>
        <v>1</v>
      </c>
      <c r="P351" s="30"/>
      <c r="Q351" s="15" t="s">
        <v>97</v>
      </c>
    </row>
    <row r="352" spans="1:17" ht="18" x14ac:dyDescent="0.25">
      <c r="A352" s="16" t="str">
        <f t="shared" si="508"/>
        <v>a</v>
      </c>
      <c r="B352" s="5" t="s">
        <v>2</v>
      </c>
      <c r="C352" s="6" t="s">
        <v>3</v>
      </c>
      <c r="D352" s="7">
        <f t="shared" ref="D352:N352" si="539">D353+D354+D355+D356+D357+D358+D359</f>
        <v>1050000</v>
      </c>
      <c r="E352" s="7">
        <f t="shared" si="539"/>
        <v>1070200</v>
      </c>
      <c r="F352" s="7"/>
      <c r="G352" s="21">
        <f t="shared" si="539"/>
        <v>991098</v>
      </c>
      <c r="H352" s="21">
        <f t="shared" si="506"/>
        <v>79102</v>
      </c>
      <c r="I352" s="24">
        <f t="shared" si="507"/>
        <v>0.92608671276396937</v>
      </c>
      <c r="J352" s="7">
        <f t="shared" ref="J352:K352" si="540">J353+J354+J355+J356+J357+J358+J359</f>
        <v>2100000</v>
      </c>
      <c r="K352" s="7">
        <f t="shared" si="540"/>
        <v>2276500</v>
      </c>
      <c r="L352" s="7">
        <f t="shared" si="539"/>
        <v>1285402</v>
      </c>
      <c r="M352" s="7">
        <f t="shared" si="539"/>
        <v>2276500</v>
      </c>
      <c r="N352" s="7">
        <f t="shared" si="539"/>
        <v>0</v>
      </c>
      <c r="O352" s="27">
        <f t="shared" si="509"/>
        <v>1</v>
      </c>
      <c r="P352" s="28"/>
      <c r="Q352" s="15" t="s">
        <v>97</v>
      </c>
    </row>
    <row r="353" spans="1:17" ht="18" hidden="1" x14ac:dyDescent="0.25">
      <c r="A353" s="16" t="str">
        <f t="shared" si="508"/>
        <v>b</v>
      </c>
      <c r="B353" s="8" t="s">
        <v>2</v>
      </c>
      <c r="C353" s="9" t="s">
        <v>4</v>
      </c>
      <c r="D353" s="21">
        <v>0</v>
      </c>
      <c r="E353" s="21">
        <v>0</v>
      </c>
      <c r="F353" s="21"/>
      <c r="G353" s="21"/>
      <c r="H353" s="21">
        <f t="shared" si="506"/>
        <v>0</v>
      </c>
      <c r="I353" s="24" t="e">
        <f t="shared" si="507"/>
        <v>#DIV/0!</v>
      </c>
      <c r="J353" s="34">
        <v>0</v>
      </c>
      <c r="K353" s="34">
        <v>0</v>
      </c>
      <c r="L353" s="21"/>
      <c r="M353" s="21">
        <f t="shared" ref="M353:M362" si="541">G353+L353</f>
        <v>0</v>
      </c>
      <c r="N353" s="21">
        <f t="shared" ref="N353:N362" si="542">K353-M353</f>
        <v>0</v>
      </c>
      <c r="O353" s="29" t="e">
        <f t="shared" si="509"/>
        <v>#DIV/0!</v>
      </c>
      <c r="P353" s="30"/>
      <c r="Q353" s="15" t="s">
        <v>97</v>
      </c>
    </row>
    <row r="354" spans="1:17" ht="18" hidden="1" x14ac:dyDescent="0.25">
      <c r="A354" s="16" t="str">
        <f t="shared" si="508"/>
        <v>b</v>
      </c>
      <c r="B354" s="8" t="s">
        <v>2</v>
      </c>
      <c r="C354" s="9" t="s">
        <v>5</v>
      </c>
      <c r="D354" s="21">
        <v>0</v>
      </c>
      <c r="E354" s="21">
        <v>0</v>
      </c>
      <c r="F354" s="21"/>
      <c r="G354" s="21"/>
      <c r="H354" s="21">
        <f t="shared" si="506"/>
        <v>0</v>
      </c>
      <c r="I354" s="24" t="e">
        <f t="shared" si="507"/>
        <v>#DIV/0!</v>
      </c>
      <c r="J354" s="34">
        <v>0</v>
      </c>
      <c r="K354" s="34">
        <v>0</v>
      </c>
      <c r="L354" s="21"/>
      <c r="M354" s="21">
        <f t="shared" si="541"/>
        <v>0</v>
      </c>
      <c r="N354" s="21">
        <f t="shared" si="542"/>
        <v>0</v>
      </c>
      <c r="O354" s="29" t="e">
        <f t="shared" si="509"/>
        <v>#DIV/0!</v>
      </c>
      <c r="P354" s="30"/>
      <c r="Q354" s="15" t="s">
        <v>97</v>
      </c>
    </row>
    <row r="355" spans="1:17" ht="18" hidden="1" x14ac:dyDescent="0.25">
      <c r="A355" s="16" t="str">
        <f t="shared" si="508"/>
        <v>b</v>
      </c>
      <c r="B355" s="8" t="s">
        <v>2</v>
      </c>
      <c r="C355" s="9" t="s">
        <v>6</v>
      </c>
      <c r="D355" s="21">
        <v>0</v>
      </c>
      <c r="E355" s="21">
        <v>0</v>
      </c>
      <c r="F355" s="21"/>
      <c r="G355" s="21"/>
      <c r="H355" s="21">
        <f t="shared" si="506"/>
        <v>0</v>
      </c>
      <c r="I355" s="24" t="e">
        <f t="shared" si="507"/>
        <v>#DIV/0!</v>
      </c>
      <c r="J355" s="34">
        <v>0</v>
      </c>
      <c r="K355" s="34">
        <v>0</v>
      </c>
      <c r="L355" s="21"/>
      <c r="M355" s="21">
        <f t="shared" si="541"/>
        <v>0</v>
      </c>
      <c r="N355" s="21">
        <f t="shared" si="542"/>
        <v>0</v>
      </c>
      <c r="O355" s="29" t="e">
        <f t="shared" si="509"/>
        <v>#DIV/0!</v>
      </c>
      <c r="P355" s="30"/>
      <c r="Q355" s="15" t="s">
        <v>97</v>
      </c>
    </row>
    <row r="356" spans="1:17" ht="18" hidden="1" x14ac:dyDescent="0.25">
      <c r="A356" s="16" t="str">
        <f t="shared" si="508"/>
        <v>b</v>
      </c>
      <c r="B356" s="8" t="s">
        <v>2</v>
      </c>
      <c r="C356" s="10" t="s">
        <v>7</v>
      </c>
      <c r="D356" s="21">
        <v>0</v>
      </c>
      <c r="E356" s="21">
        <v>0</v>
      </c>
      <c r="F356" s="21"/>
      <c r="G356" s="21"/>
      <c r="H356" s="21">
        <f t="shared" si="506"/>
        <v>0</v>
      </c>
      <c r="I356" s="24" t="e">
        <f t="shared" si="507"/>
        <v>#DIV/0!</v>
      </c>
      <c r="J356" s="34">
        <v>0</v>
      </c>
      <c r="K356" s="34">
        <v>0</v>
      </c>
      <c r="L356" s="21"/>
      <c r="M356" s="21">
        <f t="shared" si="541"/>
        <v>0</v>
      </c>
      <c r="N356" s="21">
        <f t="shared" si="542"/>
        <v>0</v>
      </c>
      <c r="O356" s="29" t="e">
        <f t="shared" si="509"/>
        <v>#DIV/0!</v>
      </c>
      <c r="P356" s="30"/>
      <c r="Q356" s="15" t="s">
        <v>97</v>
      </c>
    </row>
    <row r="357" spans="1:17" ht="18" hidden="1" x14ac:dyDescent="0.25">
      <c r="A357" s="16" t="str">
        <f t="shared" si="508"/>
        <v>b</v>
      </c>
      <c r="B357" s="8" t="s">
        <v>2</v>
      </c>
      <c r="C357" s="10" t="s">
        <v>8</v>
      </c>
      <c r="D357" s="21">
        <v>0</v>
      </c>
      <c r="E357" s="21">
        <v>0</v>
      </c>
      <c r="F357" s="21"/>
      <c r="G357" s="21"/>
      <c r="H357" s="21">
        <f t="shared" si="506"/>
        <v>0</v>
      </c>
      <c r="I357" s="24" t="e">
        <f t="shared" si="507"/>
        <v>#DIV/0!</v>
      </c>
      <c r="J357" s="34">
        <v>0</v>
      </c>
      <c r="K357" s="34">
        <v>0</v>
      </c>
      <c r="L357" s="21"/>
      <c r="M357" s="21">
        <f t="shared" si="541"/>
        <v>0</v>
      </c>
      <c r="N357" s="21">
        <f t="shared" si="542"/>
        <v>0</v>
      </c>
      <c r="O357" s="29" t="e">
        <f t="shared" si="509"/>
        <v>#DIV/0!</v>
      </c>
      <c r="P357" s="30"/>
      <c r="Q357" s="15" t="s">
        <v>97</v>
      </c>
    </row>
    <row r="358" spans="1:17" ht="18" x14ac:dyDescent="0.25">
      <c r="A358" s="16" t="str">
        <f t="shared" si="508"/>
        <v>a</v>
      </c>
      <c r="B358" s="8" t="s">
        <v>2</v>
      </c>
      <c r="C358" s="10" t="s">
        <v>9</v>
      </c>
      <c r="D358" s="21">
        <v>1050000</v>
      </c>
      <c r="E358" s="21">
        <v>1070200</v>
      </c>
      <c r="F358" s="21"/>
      <c r="G358" s="21">
        <v>991098</v>
      </c>
      <c r="H358" s="21">
        <f t="shared" si="506"/>
        <v>79102</v>
      </c>
      <c r="I358" s="24">
        <f t="shared" si="507"/>
        <v>0.92608671276396937</v>
      </c>
      <c r="J358" s="34">
        <v>2100000</v>
      </c>
      <c r="K358" s="34">
        <v>2276500</v>
      </c>
      <c r="L358" s="21">
        <v>1285402</v>
      </c>
      <c r="M358" s="21">
        <f t="shared" si="541"/>
        <v>2276500</v>
      </c>
      <c r="N358" s="21">
        <f t="shared" si="542"/>
        <v>0</v>
      </c>
      <c r="O358" s="29">
        <f t="shared" si="509"/>
        <v>1</v>
      </c>
      <c r="P358" s="30"/>
      <c r="Q358" s="15" t="s">
        <v>97</v>
      </c>
    </row>
    <row r="359" spans="1:17" ht="18" hidden="1" x14ac:dyDescent="0.25">
      <c r="A359" s="16" t="str">
        <f t="shared" si="508"/>
        <v>b</v>
      </c>
      <c r="B359" s="8" t="s">
        <v>2</v>
      </c>
      <c r="C359" s="10" t="s">
        <v>10</v>
      </c>
      <c r="D359" s="21">
        <v>0</v>
      </c>
      <c r="E359" s="21">
        <v>0</v>
      </c>
      <c r="F359" s="21"/>
      <c r="G359" s="21"/>
      <c r="H359" s="21">
        <f t="shared" si="506"/>
        <v>0</v>
      </c>
      <c r="I359" s="24" t="e">
        <f t="shared" si="507"/>
        <v>#DIV/0!</v>
      </c>
      <c r="J359" s="34">
        <v>0</v>
      </c>
      <c r="K359" s="34">
        <v>0</v>
      </c>
      <c r="L359" s="21"/>
      <c r="M359" s="21">
        <f t="shared" si="541"/>
        <v>0</v>
      </c>
      <c r="N359" s="21">
        <f t="shared" si="542"/>
        <v>0</v>
      </c>
      <c r="O359" s="29" t="e">
        <f t="shared" si="509"/>
        <v>#DIV/0!</v>
      </c>
      <c r="P359" s="30"/>
      <c r="Q359" s="15" t="s">
        <v>97</v>
      </c>
    </row>
    <row r="360" spans="1:17" ht="18" hidden="1" x14ac:dyDescent="0.25">
      <c r="A360" s="16" t="str">
        <f t="shared" si="508"/>
        <v>b</v>
      </c>
      <c r="B360" s="8" t="s">
        <v>2</v>
      </c>
      <c r="C360" s="6" t="s">
        <v>11</v>
      </c>
      <c r="D360" s="7">
        <v>0</v>
      </c>
      <c r="E360" s="7">
        <v>0</v>
      </c>
      <c r="F360" s="7"/>
      <c r="G360" s="21"/>
      <c r="H360" s="21">
        <f t="shared" si="506"/>
        <v>0</v>
      </c>
      <c r="I360" s="24" t="e">
        <f t="shared" si="507"/>
        <v>#DIV/0!</v>
      </c>
      <c r="J360" s="7">
        <v>0</v>
      </c>
      <c r="K360" s="7">
        <v>0</v>
      </c>
      <c r="L360" s="7"/>
      <c r="M360" s="7">
        <f t="shared" si="541"/>
        <v>0</v>
      </c>
      <c r="N360" s="7">
        <f t="shared" si="542"/>
        <v>0</v>
      </c>
      <c r="O360" s="27" t="e">
        <f t="shared" si="509"/>
        <v>#DIV/0!</v>
      </c>
      <c r="P360" s="28"/>
      <c r="Q360" s="15" t="s">
        <v>97</v>
      </c>
    </row>
    <row r="361" spans="1:17" ht="18" hidden="1" x14ac:dyDescent="0.25">
      <c r="A361" s="16" t="str">
        <f t="shared" si="508"/>
        <v>b</v>
      </c>
      <c r="B361" s="8" t="s">
        <v>2</v>
      </c>
      <c r="C361" s="6" t="s">
        <v>12</v>
      </c>
      <c r="D361" s="7">
        <v>0</v>
      </c>
      <c r="E361" s="7">
        <v>0</v>
      </c>
      <c r="F361" s="7"/>
      <c r="G361" s="21"/>
      <c r="H361" s="21">
        <f t="shared" si="506"/>
        <v>0</v>
      </c>
      <c r="I361" s="24" t="e">
        <f t="shared" si="507"/>
        <v>#DIV/0!</v>
      </c>
      <c r="J361" s="7">
        <v>0</v>
      </c>
      <c r="K361" s="7">
        <v>0</v>
      </c>
      <c r="L361" s="7"/>
      <c r="M361" s="7">
        <f t="shared" si="541"/>
        <v>0</v>
      </c>
      <c r="N361" s="7">
        <f t="shared" si="542"/>
        <v>0</v>
      </c>
      <c r="O361" s="27" t="e">
        <f t="shared" si="509"/>
        <v>#DIV/0!</v>
      </c>
      <c r="P361" s="28"/>
      <c r="Q361" s="15" t="s">
        <v>97</v>
      </c>
    </row>
    <row r="362" spans="1:17" ht="18" hidden="1" x14ac:dyDescent="0.25">
      <c r="A362" s="16" t="str">
        <f t="shared" si="508"/>
        <v>b</v>
      </c>
      <c r="B362" s="8" t="s">
        <v>2</v>
      </c>
      <c r="C362" s="6" t="s">
        <v>13</v>
      </c>
      <c r="D362" s="7">
        <v>0</v>
      </c>
      <c r="E362" s="7">
        <v>0</v>
      </c>
      <c r="F362" s="7"/>
      <c r="G362" s="21"/>
      <c r="H362" s="21">
        <f t="shared" si="506"/>
        <v>0</v>
      </c>
      <c r="I362" s="24" t="e">
        <f t="shared" si="507"/>
        <v>#DIV/0!</v>
      </c>
      <c r="J362" s="7">
        <v>0</v>
      </c>
      <c r="K362" s="7">
        <v>0</v>
      </c>
      <c r="L362" s="7"/>
      <c r="M362" s="7">
        <f t="shared" si="541"/>
        <v>0</v>
      </c>
      <c r="N362" s="7">
        <f t="shared" si="542"/>
        <v>0</v>
      </c>
      <c r="O362" s="27" t="e">
        <f t="shared" si="509"/>
        <v>#DIV/0!</v>
      </c>
      <c r="P362" s="28"/>
      <c r="Q362" s="15" t="s">
        <v>97</v>
      </c>
    </row>
    <row r="363" spans="1:17" ht="54" x14ac:dyDescent="0.25">
      <c r="A363" s="16" t="str">
        <f t="shared" si="508"/>
        <v>a</v>
      </c>
      <c r="B363" s="31" t="s">
        <v>137</v>
      </c>
      <c r="C363" s="32" t="s">
        <v>138</v>
      </c>
      <c r="D363" s="21">
        <f t="shared" ref="D363" si="543">D364+D372+D373+D374</f>
        <v>130000</v>
      </c>
      <c r="E363" s="21">
        <f t="shared" ref="E363" si="544">E364+E372+E373+E374</f>
        <v>103100</v>
      </c>
      <c r="F363" s="21"/>
      <c r="G363" s="21">
        <f t="shared" ref="G363" si="545">G364+G372+G373+G374</f>
        <v>81524</v>
      </c>
      <c r="H363" s="21">
        <f t="shared" si="506"/>
        <v>21576</v>
      </c>
      <c r="I363" s="24">
        <f t="shared" si="507"/>
        <v>0.79072744907856451</v>
      </c>
      <c r="J363" s="33">
        <f t="shared" ref="J363:K363" si="546">J364+J372+J373+J374</f>
        <v>260000</v>
      </c>
      <c r="K363" s="33">
        <f t="shared" si="546"/>
        <v>252000</v>
      </c>
      <c r="L363" s="21">
        <f t="shared" ref="L363" si="547">L364+L372+L373+L374</f>
        <v>170476</v>
      </c>
      <c r="M363" s="21">
        <f t="shared" ref="M363" si="548">M364+M372+M373+M374</f>
        <v>252000</v>
      </c>
      <c r="N363" s="21">
        <f t="shared" ref="N363" si="549">N364+N372+N373+N374</f>
        <v>0</v>
      </c>
      <c r="O363" s="29">
        <f t="shared" si="509"/>
        <v>1</v>
      </c>
      <c r="P363" s="30"/>
      <c r="Q363" s="15" t="s">
        <v>97</v>
      </c>
    </row>
    <row r="364" spans="1:17" ht="18" x14ac:dyDescent="0.25">
      <c r="A364" s="16" t="str">
        <f t="shared" si="508"/>
        <v>a</v>
      </c>
      <c r="B364" s="5" t="s">
        <v>2</v>
      </c>
      <c r="C364" s="6" t="s">
        <v>3</v>
      </c>
      <c r="D364" s="7">
        <f t="shared" ref="D364:N364" si="550">D365+D366+D367+D368+D369+D370+D371</f>
        <v>130000</v>
      </c>
      <c r="E364" s="7">
        <f t="shared" si="550"/>
        <v>103100</v>
      </c>
      <c r="F364" s="7"/>
      <c r="G364" s="21">
        <f t="shared" si="550"/>
        <v>81524</v>
      </c>
      <c r="H364" s="21">
        <f t="shared" si="506"/>
        <v>21576</v>
      </c>
      <c r="I364" s="24">
        <f t="shared" si="507"/>
        <v>0.79072744907856451</v>
      </c>
      <c r="J364" s="7">
        <f t="shared" ref="J364:K364" si="551">J365+J366+J367+J368+J369+J370+J371</f>
        <v>260000</v>
      </c>
      <c r="K364" s="7">
        <f t="shared" si="551"/>
        <v>252000</v>
      </c>
      <c r="L364" s="7">
        <f t="shared" si="550"/>
        <v>170476</v>
      </c>
      <c r="M364" s="7">
        <f t="shared" si="550"/>
        <v>252000</v>
      </c>
      <c r="N364" s="7">
        <f t="shared" si="550"/>
        <v>0</v>
      </c>
      <c r="O364" s="27">
        <f t="shared" si="509"/>
        <v>1</v>
      </c>
      <c r="P364" s="28"/>
      <c r="Q364" s="15" t="s">
        <v>97</v>
      </c>
    </row>
    <row r="365" spans="1:17" ht="18" hidden="1" x14ac:dyDescent="0.25">
      <c r="A365" s="16" t="str">
        <f t="shared" si="508"/>
        <v>b</v>
      </c>
      <c r="B365" s="8" t="s">
        <v>2</v>
      </c>
      <c r="C365" s="9" t="s">
        <v>4</v>
      </c>
      <c r="D365" s="21">
        <v>0</v>
      </c>
      <c r="E365" s="21">
        <v>0</v>
      </c>
      <c r="F365" s="21"/>
      <c r="G365" s="21"/>
      <c r="H365" s="21">
        <f t="shared" si="506"/>
        <v>0</v>
      </c>
      <c r="I365" s="24" t="e">
        <f t="shared" si="507"/>
        <v>#DIV/0!</v>
      </c>
      <c r="J365" s="34">
        <v>0</v>
      </c>
      <c r="K365" s="34">
        <v>0</v>
      </c>
      <c r="L365" s="21"/>
      <c r="M365" s="21">
        <f t="shared" ref="M365:M374" si="552">G365+L365</f>
        <v>0</v>
      </c>
      <c r="N365" s="21">
        <f t="shared" ref="N365:N374" si="553">K365-M365</f>
        <v>0</v>
      </c>
      <c r="O365" s="29" t="e">
        <f t="shared" si="509"/>
        <v>#DIV/0!</v>
      </c>
      <c r="P365" s="30"/>
      <c r="Q365" s="15" t="s">
        <v>97</v>
      </c>
    </row>
    <row r="366" spans="1:17" ht="18" hidden="1" x14ac:dyDescent="0.25">
      <c r="A366" s="16" t="str">
        <f t="shared" si="508"/>
        <v>b</v>
      </c>
      <c r="B366" s="8" t="s">
        <v>2</v>
      </c>
      <c r="C366" s="9" t="s">
        <v>5</v>
      </c>
      <c r="D366" s="21">
        <v>0</v>
      </c>
      <c r="E366" s="21">
        <v>0</v>
      </c>
      <c r="F366" s="21"/>
      <c r="G366" s="21"/>
      <c r="H366" s="21">
        <f t="shared" si="506"/>
        <v>0</v>
      </c>
      <c r="I366" s="24" t="e">
        <f t="shared" si="507"/>
        <v>#DIV/0!</v>
      </c>
      <c r="J366" s="34">
        <v>0</v>
      </c>
      <c r="K366" s="34">
        <v>0</v>
      </c>
      <c r="L366" s="21"/>
      <c r="M366" s="21">
        <f t="shared" si="552"/>
        <v>0</v>
      </c>
      <c r="N366" s="21">
        <f t="shared" si="553"/>
        <v>0</v>
      </c>
      <c r="O366" s="29" t="e">
        <f t="shared" si="509"/>
        <v>#DIV/0!</v>
      </c>
      <c r="P366" s="30"/>
      <c r="Q366" s="15" t="s">
        <v>97</v>
      </c>
    </row>
    <row r="367" spans="1:17" ht="18" hidden="1" x14ac:dyDescent="0.25">
      <c r="A367" s="16" t="str">
        <f t="shared" si="508"/>
        <v>b</v>
      </c>
      <c r="B367" s="8" t="s">
        <v>2</v>
      </c>
      <c r="C367" s="9" t="s">
        <v>6</v>
      </c>
      <c r="D367" s="21">
        <v>0</v>
      </c>
      <c r="E367" s="21">
        <v>0</v>
      </c>
      <c r="F367" s="21"/>
      <c r="G367" s="21"/>
      <c r="H367" s="21">
        <f t="shared" si="506"/>
        <v>0</v>
      </c>
      <c r="I367" s="24" t="e">
        <f t="shared" si="507"/>
        <v>#DIV/0!</v>
      </c>
      <c r="J367" s="34">
        <v>0</v>
      </c>
      <c r="K367" s="34">
        <v>0</v>
      </c>
      <c r="L367" s="21"/>
      <c r="M367" s="21">
        <f t="shared" si="552"/>
        <v>0</v>
      </c>
      <c r="N367" s="21">
        <f t="shared" si="553"/>
        <v>0</v>
      </c>
      <c r="O367" s="29" t="e">
        <f t="shared" si="509"/>
        <v>#DIV/0!</v>
      </c>
      <c r="P367" s="30"/>
      <c r="Q367" s="15" t="s">
        <v>97</v>
      </c>
    </row>
    <row r="368" spans="1:17" ht="18" hidden="1" x14ac:dyDescent="0.25">
      <c r="A368" s="16" t="str">
        <f t="shared" si="508"/>
        <v>b</v>
      </c>
      <c r="B368" s="8" t="s">
        <v>2</v>
      </c>
      <c r="C368" s="10" t="s">
        <v>7</v>
      </c>
      <c r="D368" s="21">
        <v>0</v>
      </c>
      <c r="E368" s="21">
        <v>0</v>
      </c>
      <c r="F368" s="21"/>
      <c r="G368" s="21"/>
      <c r="H368" s="21">
        <f t="shared" si="506"/>
        <v>0</v>
      </c>
      <c r="I368" s="24" t="e">
        <f t="shared" si="507"/>
        <v>#DIV/0!</v>
      </c>
      <c r="J368" s="34">
        <v>0</v>
      </c>
      <c r="K368" s="34">
        <v>0</v>
      </c>
      <c r="L368" s="21"/>
      <c r="M368" s="21">
        <f t="shared" si="552"/>
        <v>0</v>
      </c>
      <c r="N368" s="21">
        <f t="shared" si="553"/>
        <v>0</v>
      </c>
      <c r="O368" s="29" t="e">
        <f t="shared" si="509"/>
        <v>#DIV/0!</v>
      </c>
      <c r="P368" s="30"/>
      <c r="Q368" s="15" t="s">
        <v>97</v>
      </c>
    </row>
    <row r="369" spans="1:17" ht="18" hidden="1" x14ac:dyDescent="0.25">
      <c r="A369" s="16" t="str">
        <f t="shared" si="508"/>
        <v>b</v>
      </c>
      <c r="B369" s="8" t="s">
        <v>2</v>
      </c>
      <c r="C369" s="10" t="s">
        <v>8</v>
      </c>
      <c r="D369" s="21">
        <v>0</v>
      </c>
      <c r="E369" s="21">
        <v>0</v>
      </c>
      <c r="F369" s="21"/>
      <c r="G369" s="21"/>
      <c r="H369" s="21">
        <f t="shared" si="506"/>
        <v>0</v>
      </c>
      <c r="I369" s="24" t="e">
        <f t="shared" si="507"/>
        <v>#DIV/0!</v>
      </c>
      <c r="J369" s="34">
        <v>0</v>
      </c>
      <c r="K369" s="34">
        <v>0</v>
      </c>
      <c r="L369" s="21"/>
      <c r="M369" s="21">
        <f t="shared" si="552"/>
        <v>0</v>
      </c>
      <c r="N369" s="21">
        <f t="shared" si="553"/>
        <v>0</v>
      </c>
      <c r="O369" s="29" t="e">
        <f t="shared" si="509"/>
        <v>#DIV/0!</v>
      </c>
      <c r="P369" s="30"/>
      <c r="Q369" s="15" t="s">
        <v>97</v>
      </c>
    </row>
    <row r="370" spans="1:17" ht="18" x14ac:dyDescent="0.25">
      <c r="A370" s="16" t="str">
        <f t="shared" si="508"/>
        <v>a</v>
      </c>
      <c r="B370" s="8" t="s">
        <v>2</v>
      </c>
      <c r="C370" s="10" t="s">
        <v>9</v>
      </c>
      <c r="D370" s="21">
        <v>130000</v>
      </c>
      <c r="E370" s="21">
        <v>103100</v>
      </c>
      <c r="F370" s="21"/>
      <c r="G370" s="21">
        <v>81524</v>
      </c>
      <c r="H370" s="21">
        <f t="shared" si="506"/>
        <v>21576</v>
      </c>
      <c r="I370" s="24">
        <f t="shared" si="507"/>
        <v>0.79072744907856451</v>
      </c>
      <c r="J370" s="34">
        <v>260000</v>
      </c>
      <c r="K370" s="34">
        <v>252000</v>
      </c>
      <c r="L370" s="21">
        <v>170476</v>
      </c>
      <c r="M370" s="21">
        <f t="shared" si="552"/>
        <v>252000</v>
      </c>
      <c r="N370" s="21">
        <f t="shared" si="553"/>
        <v>0</v>
      </c>
      <c r="O370" s="29">
        <f t="shared" si="509"/>
        <v>1</v>
      </c>
      <c r="P370" s="30"/>
      <c r="Q370" s="15" t="s">
        <v>97</v>
      </c>
    </row>
    <row r="371" spans="1:17" ht="18" hidden="1" x14ac:dyDescent="0.25">
      <c r="A371" s="16" t="str">
        <f t="shared" si="508"/>
        <v>b</v>
      </c>
      <c r="B371" s="8" t="s">
        <v>2</v>
      </c>
      <c r="C371" s="10" t="s">
        <v>10</v>
      </c>
      <c r="D371" s="21"/>
      <c r="E371" s="21"/>
      <c r="F371" s="21"/>
      <c r="G371" s="21"/>
      <c r="H371" s="21">
        <f t="shared" si="506"/>
        <v>0</v>
      </c>
      <c r="I371" s="24" t="e">
        <f t="shared" si="507"/>
        <v>#DIV/0!</v>
      </c>
      <c r="J371" s="34">
        <v>0</v>
      </c>
      <c r="K371" s="34">
        <v>0</v>
      </c>
      <c r="L371" s="21"/>
      <c r="M371" s="21">
        <f t="shared" si="552"/>
        <v>0</v>
      </c>
      <c r="N371" s="21">
        <f t="shared" si="553"/>
        <v>0</v>
      </c>
      <c r="O371" s="29" t="e">
        <f t="shared" si="509"/>
        <v>#DIV/0!</v>
      </c>
      <c r="P371" s="30"/>
      <c r="Q371" s="15" t="s">
        <v>97</v>
      </c>
    </row>
    <row r="372" spans="1:17" ht="18" hidden="1" x14ac:dyDescent="0.25">
      <c r="A372" s="16" t="str">
        <f t="shared" si="508"/>
        <v>b</v>
      </c>
      <c r="B372" s="8" t="s">
        <v>2</v>
      </c>
      <c r="C372" s="6" t="s">
        <v>11</v>
      </c>
      <c r="D372" s="7">
        <v>0</v>
      </c>
      <c r="E372" s="7">
        <v>0</v>
      </c>
      <c r="F372" s="7"/>
      <c r="G372" s="21"/>
      <c r="H372" s="21">
        <f t="shared" si="506"/>
        <v>0</v>
      </c>
      <c r="I372" s="24" t="e">
        <f t="shared" si="507"/>
        <v>#DIV/0!</v>
      </c>
      <c r="J372" s="7">
        <v>0</v>
      </c>
      <c r="K372" s="7">
        <v>0</v>
      </c>
      <c r="L372" s="7"/>
      <c r="M372" s="7">
        <f t="shared" si="552"/>
        <v>0</v>
      </c>
      <c r="N372" s="7">
        <f t="shared" si="553"/>
        <v>0</v>
      </c>
      <c r="O372" s="27" t="e">
        <f t="shared" si="509"/>
        <v>#DIV/0!</v>
      </c>
      <c r="P372" s="28"/>
      <c r="Q372" s="15" t="s">
        <v>97</v>
      </c>
    </row>
    <row r="373" spans="1:17" ht="18" hidden="1" x14ac:dyDescent="0.25">
      <c r="A373" s="16" t="str">
        <f t="shared" si="508"/>
        <v>b</v>
      </c>
      <c r="B373" s="8" t="s">
        <v>2</v>
      </c>
      <c r="C373" s="6" t="s">
        <v>12</v>
      </c>
      <c r="D373" s="7">
        <v>0</v>
      </c>
      <c r="E373" s="7">
        <v>0</v>
      </c>
      <c r="F373" s="7"/>
      <c r="G373" s="21"/>
      <c r="H373" s="21">
        <f t="shared" si="506"/>
        <v>0</v>
      </c>
      <c r="I373" s="24" t="e">
        <f t="shared" si="507"/>
        <v>#DIV/0!</v>
      </c>
      <c r="J373" s="7">
        <v>0</v>
      </c>
      <c r="K373" s="7">
        <v>0</v>
      </c>
      <c r="L373" s="7"/>
      <c r="M373" s="7">
        <f t="shared" si="552"/>
        <v>0</v>
      </c>
      <c r="N373" s="7">
        <f t="shared" si="553"/>
        <v>0</v>
      </c>
      <c r="O373" s="27" t="e">
        <f t="shared" si="509"/>
        <v>#DIV/0!</v>
      </c>
      <c r="P373" s="28"/>
      <c r="Q373" s="15" t="s">
        <v>97</v>
      </c>
    </row>
    <row r="374" spans="1:17" ht="18" hidden="1" x14ac:dyDescent="0.25">
      <c r="A374" s="16" t="str">
        <f t="shared" si="508"/>
        <v>b</v>
      </c>
      <c r="B374" s="8" t="s">
        <v>2</v>
      </c>
      <c r="C374" s="6" t="s">
        <v>13</v>
      </c>
      <c r="D374" s="7">
        <v>0</v>
      </c>
      <c r="E374" s="7">
        <v>0</v>
      </c>
      <c r="F374" s="7"/>
      <c r="G374" s="21"/>
      <c r="H374" s="21">
        <f t="shared" si="506"/>
        <v>0</v>
      </c>
      <c r="I374" s="24" t="e">
        <f t="shared" si="507"/>
        <v>#DIV/0!</v>
      </c>
      <c r="J374" s="7">
        <v>0</v>
      </c>
      <c r="K374" s="7">
        <v>0</v>
      </c>
      <c r="L374" s="7"/>
      <c r="M374" s="7">
        <f t="shared" si="552"/>
        <v>0</v>
      </c>
      <c r="N374" s="7">
        <f t="shared" si="553"/>
        <v>0</v>
      </c>
      <c r="O374" s="27" t="e">
        <f t="shared" si="509"/>
        <v>#DIV/0!</v>
      </c>
      <c r="P374" s="28"/>
      <c r="Q374" s="15" t="s">
        <v>97</v>
      </c>
    </row>
    <row r="375" spans="1:17" ht="94.5" customHeight="1" x14ac:dyDescent="0.25">
      <c r="A375" s="16" t="str">
        <f t="shared" si="508"/>
        <v>a</v>
      </c>
      <c r="B375" s="31" t="s">
        <v>139</v>
      </c>
      <c r="C375" s="32" t="s">
        <v>38</v>
      </c>
      <c r="D375" s="21">
        <f t="shared" ref="D375" si="554">D376+D384+D385+D386</f>
        <v>130000</v>
      </c>
      <c r="E375" s="21">
        <f t="shared" ref="E375" si="555">E376+E384+E385+E386</f>
        <v>127800</v>
      </c>
      <c r="F375" s="21"/>
      <c r="G375" s="21">
        <f t="shared" ref="G375" si="556">G376+G384+G385+G386</f>
        <v>127800</v>
      </c>
      <c r="H375" s="21">
        <f t="shared" si="506"/>
        <v>0</v>
      </c>
      <c r="I375" s="24">
        <f t="shared" si="507"/>
        <v>1</v>
      </c>
      <c r="J375" s="33">
        <f t="shared" ref="J375:K375" si="557">J376+J384+J385+J386</f>
        <v>260000</v>
      </c>
      <c r="K375" s="33">
        <f t="shared" si="557"/>
        <v>255500</v>
      </c>
      <c r="L375" s="21">
        <f t="shared" ref="L375" si="558">L376+L384+L385+L386</f>
        <v>127700</v>
      </c>
      <c r="M375" s="21">
        <f t="shared" ref="M375" si="559">M376+M384+M385+M386</f>
        <v>255500</v>
      </c>
      <c r="N375" s="21">
        <f t="shared" ref="N375" si="560">N376+N384+N385+N386</f>
        <v>0</v>
      </c>
      <c r="O375" s="29">
        <f t="shared" si="509"/>
        <v>1</v>
      </c>
      <c r="P375" s="30"/>
      <c r="Q375" s="15" t="s">
        <v>97</v>
      </c>
    </row>
    <row r="376" spans="1:17" ht="18" x14ac:dyDescent="0.25">
      <c r="A376" s="16" t="str">
        <f t="shared" si="508"/>
        <v>a</v>
      </c>
      <c r="B376" s="5" t="s">
        <v>2</v>
      </c>
      <c r="C376" s="6" t="s">
        <v>3</v>
      </c>
      <c r="D376" s="7">
        <f t="shared" ref="D376:N376" si="561">D377+D378+D379+D380+D381+D382+D383</f>
        <v>130000</v>
      </c>
      <c r="E376" s="7">
        <f t="shared" si="561"/>
        <v>127800</v>
      </c>
      <c r="F376" s="7"/>
      <c r="G376" s="21">
        <f t="shared" si="561"/>
        <v>127800</v>
      </c>
      <c r="H376" s="21">
        <f t="shared" si="506"/>
        <v>0</v>
      </c>
      <c r="I376" s="24">
        <f t="shared" si="507"/>
        <v>1</v>
      </c>
      <c r="J376" s="7">
        <f t="shared" ref="J376:K376" si="562">J377+J378+J379+J380+J381+J382+J383</f>
        <v>260000</v>
      </c>
      <c r="K376" s="7">
        <f t="shared" si="562"/>
        <v>255500</v>
      </c>
      <c r="L376" s="7">
        <f t="shared" si="561"/>
        <v>127700</v>
      </c>
      <c r="M376" s="7">
        <f t="shared" si="561"/>
        <v>255500</v>
      </c>
      <c r="N376" s="7">
        <f t="shared" si="561"/>
        <v>0</v>
      </c>
      <c r="O376" s="27">
        <f t="shared" si="509"/>
        <v>1</v>
      </c>
      <c r="P376" s="28"/>
      <c r="Q376" s="15" t="s">
        <v>97</v>
      </c>
    </row>
    <row r="377" spans="1:17" ht="18" hidden="1" x14ac:dyDescent="0.25">
      <c r="A377" s="16" t="str">
        <f t="shared" si="508"/>
        <v>b</v>
      </c>
      <c r="B377" s="8" t="s">
        <v>2</v>
      </c>
      <c r="C377" s="9" t="s">
        <v>4</v>
      </c>
      <c r="D377" s="21">
        <v>0</v>
      </c>
      <c r="E377" s="21">
        <v>0</v>
      </c>
      <c r="F377" s="21"/>
      <c r="G377" s="21"/>
      <c r="H377" s="21">
        <f t="shared" si="506"/>
        <v>0</v>
      </c>
      <c r="I377" s="24" t="e">
        <f t="shared" si="507"/>
        <v>#DIV/0!</v>
      </c>
      <c r="J377" s="34">
        <v>0</v>
      </c>
      <c r="K377" s="34">
        <v>0</v>
      </c>
      <c r="L377" s="21"/>
      <c r="M377" s="21">
        <f t="shared" ref="M377:M386" si="563">G377+L377</f>
        <v>0</v>
      </c>
      <c r="N377" s="21">
        <f t="shared" ref="N377:N386" si="564">K377-M377</f>
        <v>0</v>
      </c>
      <c r="O377" s="29" t="e">
        <f t="shared" si="509"/>
        <v>#DIV/0!</v>
      </c>
      <c r="P377" s="30"/>
      <c r="Q377" s="15" t="s">
        <v>97</v>
      </c>
    </row>
    <row r="378" spans="1:17" ht="18" hidden="1" x14ac:dyDescent="0.25">
      <c r="A378" s="16" t="str">
        <f t="shared" si="508"/>
        <v>b</v>
      </c>
      <c r="B378" s="8" t="s">
        <v>2</v>
      </c>
      <c r="C378" s="9" t="s">
        <v>5</v>
      </c>
      <c r="D378" s="21">
        <v>0</v>
      </c>
      <c r="E378" s="21">
        <v>0</v>
      </c>
      <c r="F378" s="21"/>
      <c r="G378" s="21"/>
      <c r="H378" s="21">
        <f t="shared" si="506"/>
        <v>0</v>
      </c>
      <c r="I378" s="24" t="e">
        <f t="shared" si="507"/>
        <v>#DIV/0!</v>
      </c>
      <c r="J378" s="34">
        <v>0</v>
      </c>
      <c r="K378" s="34">
        <v>0</v>
      </c>
      <c r="L378" s="21"/>
      <c r="M378" s="21">
        <f t="shared" si="563"/>
        <v>0</v>
      </c>
      <c r="N378" s="21">
        <f t="shared" si="564"/>
        <v>0</v>
      </c>
      <c r="O378" s="29" t="e">
        <f t="shared" si="509"/>
        <v>#DIV/0!</v>
      </c>
      <c r="P378" s="30"/>
      <c r="Q378" s="15" t="s">
        <v>97</v>
      </c>
    </row>
    <row r="379" spans="1:17" ht="18" hidden="1" x14ac:dyDescent="0.25">
      <c r="A379" s="16" t="str">
        <f t="shared" si="508"/>
        <v>b</v>
      </c>
      <c r="B379" s="8" t="s">
        <v>2</v>
      </c>
      <c r="C379" s="9" t="s">
        <v>6</v>
      </c>
      <c r="D379" s="21">
        <v>0</v>
      </c>
      <c r="E379" s="21">
        <v>0</v>
      </c>
      <c r="F379" s="21"/>
      <c r="G379" s="21"/>
      <c r="H379" s="21">
        <f t="shared" si="506"/>
        <v>0</v>
      </c>
      <c r="I379" s="24" t="e">
        <f t="shared" si="507"/>
        <v>#DIV/0!</v>
      </c>
      <c r="J379" s="34">
        <v>0</v>
      </c>
      <c r="K379" s="34">
        <v>0</v>
      </c>
      <c r="L379" s="21"/>
      <c r="M379" s="21">
        <f t="shared" si="563"/>
        <v>0</v>
      </c>
      <c r="N379" s="21">
        <f t="shared" si="564"/>
        <v>0</v>
      </c>
      <c r="O379" s="29" t="e">
        <f t="shared" si="509"/>
        <v>#DIV/0!</v>
      </c>
      <c r="P379" s="30"/>
      <c r="Q379" s="15" t="s">
        <v>97</v>
      </c>
    </row>
    <row r="380" spans="1:17" ht="18" hidden="1" x14ac:dyDescent="0.25">
      <c r="A380" s="16" t="str">
        <f t="shared" si="508"/>
        <v>b</v>
      </c>
      <c r="B380" s="8" t="s">
        <v>2</v>
      </c>
      <c r="C380" s="10" t="s">
        <v>7</v>
      </c>
      <c r="D380" s="21">
        <v>0</v>
      </c>
      <c r="E380" s="21">
        <v>0</v>
      </c>
      <c r="F380" s="21"/>
      <c r="G380" s="21"/>
      <c r="H380" s="21">
        <f t="shared" si="506"/>
        <v>0</v>
      </c>
      <c r="I380" s="24" t="e">
        <f t="shared" si="507"/>
        <v>#DIV/0!</v>
      </c>
      <c r="J380" s="34">
        <v>0</v>
      </c>
      <c r="K380" s="34">
        <v>0</v>
      </c>
      <c r="L380" s="21"/>
      <c r="M380" s="21">
        <f t="shared" si="563"/>
        <v>0</v>
      </c>
      <c r="N380" s="21">
        <f t="shared" si="564"/>
        <v>0</v>
      </c>
      <c r="O380" s="29" t="e">
        <f t="shared" si="509"/>
        <v>#DIV/0!</v>
      </c>
      <c r="P380" s="30"/>
      <c r="Q380" s="15" t="s">
        <v>97</v>
      </c>
    </row>
    <row r="381" spans="1:17" ht="18" hidden="1" x14ac:dyDescent="0.25">
      <c r="A381" s="16" t="str">
        <f t="shared" si="508"/>
        <v>b</v>
      </c>
      <c r="B381" s="8" t="s">
        <v>2</v>
      </c>
      <c r="C381" s="10" t="s">
        <v>8</v>
      </c>
      <c r="D381" s="21">
        <v>0</v>
      </c>
      <c r="E381" s="21">
        <v>0</v>
      </c>
      <c r="F381" s="21"/>
      <c r="G381" s="21"/>
      <c r="H381" s="21">
        <f t="shared" si="506"/>
        <v>0</v>
      </c>
      <c r="I381" s="24" t="e">
        <f t="shared" si="507"/>
        <v>#DIV/0!</v>
      </c>
      <c r="J381" s="34">
        <v>0</v>
      </c>
      <c r="K381" s="34">
        <v>0</v>
      </c>
      <c r="L381" s="21"/>
      <c r="M381" s="21">
        <f t="shared" si="563"/>
        <v>0</v>
      </c>
      <c r="N381" s="21">
        <f t="shared" si="564"/>
        <v>0</v>
      </c>
      <c r="O381" s="29" t="e">
        <f t="shared" si="509"/>
        <v>#DIV/0!</v>
      </c>
      <c r="P381" s="30"/>
      <c r="Q381" s="15" t="s">
        <v>97</v>
      </c>
    </row>
    <row r="382" spans="1:17" ht="18" x14ac:dyDescent="0.25">
      <c r="A382" s="16" t="str">
        <f t="shared" si="508"/>
        <v>a</v>
      </c>
      <c r="B382" s="8" t="s">
        <v>2</v>
      </c>
      <c r="C382" s="10" t="s">
        <v>9</v>
      </c>
      <c r="D382" s="21">
        <v>130000</v>
      </c>
      <c r="E382" s="21">
        <v>127800</v>
      </c>
      <c r="F382" s="21"/>
      <c r="G382" s="21">
        <v>127800</v>
      </c>
      <c r="H382" s="21">
        <f t="shared" si="506"/>
        <v>0</v>
      </c>
      <c r="I382" s="24">
        <f t="shared" si="507"/>
        <v>1</v>
      </c>
      <c r="J382" s="34">
        <v>260000</v>
      </c>
      <c r="K382" s="34">
        <v>255500</v>
      </c>
      <c r="L382" s="21">
        <v>127700</v>
      </c>
      <c r="M382" s="21">
        <f t="shared" si="563"/>
        <v>255500</v>
      </c>
      <c r="N382" s="21">
        <f t="shared" si="564"/>
        <v>0</v>
      </c>
      <c r="O382" s="29">
        <f t="shared" si="509"/>
        <v>1</v>
      </c>
      <c r="P382" s="30"/>
      <c r="Q382" s="15" t="s">
        <v>97</v>
      </c>
    </row>
    <row r="383" spans="1:17" ht="18" hidden="1" x14ac:dyDescent="0.25">
      <c r="A383" s="16" t="str">
        <f t="shared" si="508"/>
        <v>b</v>
      </c>
      <c r="B383" s="8" t="s">
        <v>2</v>
      </c>
      <c r="C383" s="10" t="s">
        <v>10</v>
      </c>
      <c r="D383" s="21">
        <v>0</v>
      </c>
      <c r="E383" s="21">
        <v>0</v>
      </c>
      <c r="F383" s="21"/>
      <c r="G383" s="21"/>
      <c r="H383" s="21">
        <f t="shared" si="506"/>
        <v>0</v>
      </c>
      <c r="I383" s="24" t="e">
        <f t="shared" si="507"/>
        <v>#DIV/0!</v>
      </c>
      <c r="J383" s="34">
        <v>0</v>
      </c>
      <c r="K383" s="34">
        <v>0</v>
      </c>
      <c r="L383" s="21"/>
      <c r="M383" s="21">
        <f t="shared" si="563"/>
        <v>0</v>
      </c>
      <c r="N383" s="21">
        <f t="shared" si="564"/>
        <v>0</v>
      </c>
      <c r="O383" s="29" t="e">
        <f t="shared" si="509"/>
        <v>#DIV/0!</v>
      </c>
      <c r="P383" s="30"/>
      <c r="Q383" s="15" t="s">
        <v>97</v>
      </c>
    </row>
    <row r="384" spans="1:17" ht="18" hidden="1" x14ac:dyDescent="0.25">
      <c r="A384" s="16" t="str">
        <f t="shared" si="508"/>
        <v>b</v>
      </c>
      <c r="B384" s="8" t="s">
        <v>2</v>
      </c>
      <c r="C384" s="6" t="s">
        <v>11</v>
      </c>
      <c r="D384" s="7">
        <v>0</v>
      </c>
      <c r="E384" s="7">
        <v>0</v>
      </c>
      <c r="F384" s="7"/>
      <c r="G384" s="21"/>
      <c r="H384" s="21">
        <f t="shared" si="506"/>
        <v>0</v>
      </c>
      <c r="I384" s="24" t="e">
        <f t="shared" si="507"/>
        <v>#DIV/0!</v>
      </c>
      <c r="J384" s="7">
        <v>0</v>
      </c>
      <c r="K384" s="7">
        <v>0</v>
      </c>
      <c r="L384" s="7"/>
      <c r="M384" s="7">
        <f t="shared" si="563"/>
        <v>0</v>
      </c>
      <c r="N384" s="7">
        <f t="shared" si="564"/>
        <v>0</v>
      </c>
      <c r="O384" s="27" t="e">
        <f t="shared" si="509"/>
        <v>#DIV/0!</v>
      </c>
      <c r="P384" s="28"/>
      <c r="Q384" s="15" t="s">
        <v>97</v>
      </c>
    </row>
    <row r="385" spans="1:17" ht="18" hidden="1" x14ac:dyDescent="0.25">
      <c r="A385" s="16" t="str">
        <f t="shared" si="508"/>
        <v>b</v>
      </c>
      <c r="B385" s="8" t="s">
        <v>2</v>
      </c>
      <c r="C385" s="6" t="s">
        <v>12</v>
      </c>
      <c r="D385" s="7">
        <v>0</v>
      </c>
      <c r="E385" s="7">
        <v>0</v>
      </c>
      <c r="F385" s="7"/>
      <c r="G385" s="21"/>
      <c r="H385" s="21">
        <f t="shared" si="506"/>
        <v>0</v>
      </c>
      <c r="I385" s="24" t="e">
        <f t="shared" si="507"/>
        <v>#DIV/0!</v>
      </c>
      <c r="J385" s="7">
        <v>0</v>
      </c>
      <c r="K385" s="7">
        <v>0</v>
      </c>
      <c r="L385" s="7"/>
      <c r="M385" s="7">
        <f t="shared" si="563"/>
        <v>0</v>
      </c>
      <c r="N385" s="7">
        <f t="shared" si="564"/>
        <v>0</v>
      </c>
      <c r="O385" s="27" t="e">
        <f t="shared" si="509"/>
        <v>#DIV/0!</v>
      </c>
      <c r="P385" s="28"/>
      <c r="Q385" s="15" t="s">
        <v>97</v>
      </c>
    </row>
    <row r="386" spans="1:17" ht="18" hidden="1" x14ac:dyDescent="0.25">
      <c r="A386" s="16" t="str">
        <f t="shared" si="508"/>
        <v>b</v>
      </c>
      <c r="B386" s="8" t="s">
        <v>2</v>
      </c>
      <c r="C386" s="6" t="s">
        <v>13</v>
      </c>
      <c r="D386" s="7">
        <v>0</v>
      </c>
      <c r="E386" s="7">
        <v>0</v>
      </c>
      <c r="F386" s="7"/>
      <c r="G386" s="21"/>
      <c r="H386" s="21">
        <f t="shared" si="506"/>
        <v>0</v>
      </c>
      <c r="I386" s="24" t="e">
        <f t="shared" si="507"/>
        <v>#DIV/0!</v>
      </c>
      <c r="J386" s="7">
        <v>0</v>
      </c>
      <c r="K386" s="7">
        <v>0</v>
      </c>
      <c r="L386" s="7"/>
      <c r="M386" s="7">
        <f t="shared" si="563"/>
        <v>0</v>
      </c>
      <c r="N386" s="7">
        <f t="shared" si="564"/>
        <v>0</v>
      </c>
      <c r="O386" s="27" t="e">
        <f t="shared" si="509"/>
        <v>#DIV/0!</v>
      </c>
      <c r="P386" s="28"/>
      <c r="Q386" s="15" t="s">
        <v>97</v>
      </c>
    </row>
    <row r="387" spans="1:17" ht="36" x14ac:dyDescent="0.25">
      <c r="A387" s="16" t="str">
        <f t="shared" si="508"/>
        <v>a</v>
      </c>
      <c r="B387" s="31" t="s">
        <v>140</v>
      </c>
      <c r="C387" s="32" t="s">
        <v>39</v>
      </c>
      <c r="D387" s="21">
        <f t="shared" ref="D387" si="565">D388+D396+D397+D398</f>
        <v>26628000</v>
      </c>
      <c r="E387" s="21">
        <f t="shared" ref="E387" si="566">E388+E396+E397+E398</f>
        <v>26481100</v>
      </c>
      <c r="F387" s="21">
        <f t="shared" ref="F387:G387" si="567">F388+F396+F397+F398</f>
        <v>0</v>
      </c>
      <c r="G387" s="21">
        <f t="shared" si="567"/>
        <v>26036963</v>
      </c>
      <c r="H387" s="21">
        <f t="shared" ref="H387:H450" si="568">E387-G387</f>
        <v>444137</v>
      </c>
      <c r="I387" s="24">
        <f t="shared" ref="I387:I450" si="569">G387/E387</f>
        <v>0.98322815139854458</v>
      </c>
      <c r="J387" s="21">
        <f t="shared" ref="J387:L387" si="570">J388+J396+J397+J398</f>
        <v>46500000</v>
      </c>
      <c r="K387" s="21">
        <f t="shared" si="570"/>
        <v>46500000</v>
      </c>
      <c r="L387" s="21">
        <f t="shared" si="570"/>
        <v>26472000</v>
      </c>
      <c r="M387" s="21">
        <f t="shared" ref="M387" si="571">M388+M396+M397+M398</f>
        <v>52508963</v>
      </c>
      <c r="N387" s="21">
        <f t="shared" ref="N387" si="572">N388+N396+N397+N398</f>
        <v>-6008963</v>
      </c>
      <c r="O387" s="29">
        <f t="shared" si="509"/>
        <v>1.1292250107526882</v>
      </c>
      <c r="P387" s="30"/>
      <c r="Q387" s="15" t="s">
        <v>97</v>
      </c>
    </row>
    <row r="388" spans="1:17" ht="18" x14ac:dyDescent="0.25">
      <c r="A388" s="16" t="str">
        <f t="shared" ref="A388:A451" si="573">IF((D388+E388+F388+G388+J388+K388+L388+M388)&gt;0,"a","b")</f>
        <v>a</v>
      </c>
      <c r="B388" s="5" t="s">
        <v>2</v>
      </c>
      <c r="C388" s="6" t="s">
        <v>3</v>
      </c>
      <c r="D388" s="7">
        <f t="shared" ref="D388:F388" si="574">D389+D390+D391+D392+D393+D394+D395</f>
        <v>26628000</v>
      </c>
      <c r="E388" s="7">
        <f t="shared" si="574"/>
        <v>26481100</v>
      </c>
      <c r="F388" s="7">
        <f t="shared" si="574"/>
        <v>0</v>
      </c>
      <c r="G388" s="21">
        <f t="shared" ref="G388" si="575">G389+G390+G391+G392+G393+G394+G395</f>
        <v>26036963</v>
      </c>
      <c r="H388" s="21">
        <f t="shared" si="568"/>
        <v>444137</v>
      </c>
      <c r="I388" s="24">
        <f t="shared" si="569"/>
        <v>0.98322815139854458</v>
      </c>
      <c r="J388" s="7">
        <f t="shared" ref="J388:L388" si="576">J389+J390+J391+J392+J393+J394+J395</f>
        <v>46500000</v>
      </c>
      <c r="K388" s="7">
        <f t="shared" si="576"/>
        <v>46500000</v>
      </c>
      <c r="L388" s="7">
        <f t="shared" si="576"/>
        <v>26472000</v>
      </c>
      <c r="M388" s="7">
        <f t="shared" ref="M388:N388" si="577">M389+M390+M391+M392+M393+M394+M395</f>
        <v>52508963</v>
      </c>
      <c r="N388" s="7">
        <f t="shared" si="577"/>
        <v>-6008963</v>
      </c>
      <c r="O388" s="27">
        <f t="shared" ref="O388:O451" si="578">M388/K388</f>
        <v>1.1292250107526882</v>
      </c>
      <c r="P388" s="28"/>
      <c r="Q388" s="15" t="s">
        <v>97</v>
      </c>
    </row>
    <row r="389" spans="1:17" ht="18" hidden="1" x14ac:dyDescent="0.25">
      <c r="A389" s="16" t="str">
        <f t="shared" si="573"/>
        <v>b</v>
      </c>
      <c r="B389" s="8" t="s">
        <v>2</v>
      </c>
      <c r="C389" s="9" t="s">
        <v>4</v>
      </c>
      <c r="D389" s="21">
        <f t="shared" ref="D389" si="579">D401+D413+D425+D437</f>
        <v>0</v>
      </c>
      <c r="E389" s="21">
        <f t="shared" ref="E389" si="580">E401+E413+E425+E437</f>
        <v>0</v>
      </c>
      <c r="F389" s="21">
        <f t="shared" ref="F389:G398" si="581">F401+F413+F425+F437</f>
        <v>0</v>
      </c>
      <c r="G389" s="21">
        <f t="shared" si="581"/>
        <v>0</v>
      </c>
      <c r="H389" s="21">
        <f t="shared" si="568"/>
        <v>0</v>
      </c>
      <c r="I389" s="24" t="e">
        <f t="shared" si="569"/>
        <v>#DIV/0!</v>
      </c>
      <c r="J389" s="21">
        <f t="shared" ref="J389:J398" si="582">J401+J413+J425+J437</f>
        <v>0</v>
      </c>
      <c r="K389" s="21">
        <f t="shared" ref="K389:L389" si="583">K401+K413+K425+K437</f>
        <v>0</v>
      </c>
      <c r="L389" s="21">
        <f t="shared" si="583"/>
        <v>0</v>
      </c>
      <c r="M389" s="21">
        <f t="shared" ref="M389:N389" si="584">M401+M413+M425+M437</f>
        <v>0</v>
      </c>
      <c r="N389" s="21">
        <f t="shared" si="584"/>
        <v>0</v>
      </c>
      <c r="O389" s="29" t="e">
        <f t="shared" si="578"/>
        <v>#DIV/0!</v>
      </c>
      <c r="P389" s="30"/>
      <c r="Q389" s="15" t="s">
        <v>97</v>
      </c>
    </row>
    <row r="390" spans="1:17" ht="18" hidden="1" x14ac:dyDescent="0.25">
      <c r="A390" s="16" t="str">
        <f t="shared" si="573"/>
        <v>b</v>
      </c>
      <c r="B390" s="8" t="s">
        <v>2</v>
      </c>
      <c r="C390" s="9" t="s">
        <v>5</v>
      </c>
      <c r="D390" s="21">
        <f t="shared" ref="D390" si="585">D402+D414+D426+D438</f>
        <v>0</v>
      </c>
      <c r="E390" s="21">
        <f t="shared" ref="E390" si="586">E402+E414+E426+E438</f>
        <v>0</v>
      </c>
      <c r="F390" s="21">
        <f t="shared" si="581"/>
        <v>0</v>
      </c>
      <c r="G390" s="21">
        <f t="shared" si="581"/>
        <v>0</v>
      </c>
      <c r="H390" s="21">
        <f t="shared" si="568"/>
        <v>0</v>
      </c>
      <c r="I390" s="24" t="e">
        <f t="shared" si="569"/>
        <v>#DIV/0!</v>
      </c>
      <c r="J390" s="21">
        <f t="shared" si="582"/>
        <v>0</v>
      </c>
      <c r="K390" s="21">
        <f t="shared" ref="K390:L390" si="587">K402+K414+K426+K438</f>
        <v>0</v>
      </c>
      <c r="L390" s="21">
        <f t="shared" si="587"/>
        <v>0</v>
      </c>
      <c r="M390" s="21">
        <f t="shared" ref="M390:N390" si="588">M402+M414+M426+M438</f>
        <v>0</v>
      </c>
      <c r="N390" s="21">
        <f t="shared" si="588"/>
        <v>0</v>
      </c>
      <c r="O390" s="29" t="e">
        <f t="shared" si="578"/>
        <v>#DIV/0!</v>
      </c>
      <c r="P390" s="30"/>
      <c r="Q390" s="15" t="s">
        <v>97</v>
      </c>
    </row>
    <row r="391" spans="1:17" ht="18" hidden="1" x14ac:dyDescent="0.25">
      <c r="A391" s="16" t="str">
        <f t="shared" si="573"/>
        <v>b</v>
      </c>
      <c r="B391" s="8" t="s">
        <v>2</v>
      </c>
      <c r="C391" s="9" t="s">
        <v>6</v>
      </c>
      <c r="D391" s="21">
        <f t="shared" ref="D391" si="589">D403+D415+D427+D439</f>
        <v>0</v>
      </c>
      <c r="E391" s="21">
        <f t="shared" ref="E391" si="590">E403+E415+E427+E439</f>
        <v>0</v>
      </c>
      <c r="F391" s="21">
        <f t="shared" si="581"/>
        <v>0</v>
      </c>
      <c r="G391" s="21">
        <f t="shared" si="581"/>
        <v>0</v>
      </c>
      <c r="H391" s="21">
        <f t="shared" si="568"/>
        <v>0</v>
      </c>
      <c r="I391" s="24" t="e">
        <f t="shared" si="569"/>
        <v>#DIV/0!</v>
      </c>
      <c r="J391" s="21">
        <f t="shared" si="582"/>
        <v>0</v>
      </c>
      <c r="K391" s="21">
        <f t="shared" ref="K391:L391" si="591">K403+K415+K427+K439</f>
        <v>0</v>
      </c>
      <c r="L391" s="21">
        <f t="shared" si="591"/>
        <v>0</v>
      </c>
      <c r="M391" s="21">
        <f t="shared" ref="M391:N391" si="592">M403+M415+M427+M439</f>
        <v>0</v>
      </c>
      <c r="N391" s="21">
        <f t="shared" si="592"/>
        <v>0</v>
      </c>
      <c r="O391" s="29" t="e">
        <f t="shared" si="578"/>
        <v>#DIV/0!</v>
      </c>
      <c r="P391" s="30"/>
      <c r="Q391" s="15" t="s">
        <v>97</v>
      </c>
    </row>
    <row r="392" spans="1:17" ht="18" hidden="1" x14ac:dyDescent="0.25">
      <c r="A392" s="16" t="str">
        <f t="shared" si="573"/>
        <v>b</v>
      </c>
      <c r="B392" s="8" t="s">
        <v>2</v>
      </c>
      <c r="C392" s="10" t="s">
        <v>7</v>
      </c>
      <c r="D392" s="21">
        <f t="shared" ref="D392" si="593">D404+D416+D428+D440</f>
        <v>0</v>
      </c>
      <c r="E392" s="21">
        <f t="shared" ref="E392" si="594">E404+E416+E428+E440</f>
        <v>0</v>
      </c>
      <c r="F392" s="21">
        <f t="shared" si="581"/>
        <v>0</v>
      </c>
      <c r="G392" s="21">
        <f t="shared" si="581"/>
        <v>0</v>
      </c>
      <c r="H392" s="21">
        <f t="shared" si="568"/>
        <v>0</v>
      </c>
      <c r="I392" s="24" t="e">
        <f t="shared" si="569"/>
        <v>#DIV/0!</v>
      </c>
      <c r="J392" s="21">
        <f t="shared" si="582"/>
        <v>0</v>
      </c>
      <c r="K392" s="21">
        <f t="shared" ref="K392:L392" si="595">K404+K416+K428+K440</f>
        <v>0</v>
      </c>
      <c r="L392" s="21">
        <f t="shared" si="595"/>
        <v>0</v>
      </c>
      <c r="M392" s="21">
        <f t="shared" ref="M392:N392" si="596">M404+M416+M428+M440</f>
        <v>0</v>
      </c>
      <c r="N392" s="21">
        <f t="shared" si="596"/>
        <v>0</v>
      </c>
      <c r="O392" s="29" t="e">
        <f t="shared" si="578"/>
        <v>#DIV/0!</v>
      </c>
      <c r="P392" s="30"/>
      <c r="Q392" s="15" t="s">
        <v>97</v>
      </c>
    </row>
    <row r="393" spans="1:17" ht="18" hidden="1" x14ac:dyDescent="0.25">
      <c r="A393" s="16" t="str">
        <f t="shared" si="573"/>
        <v>b</v>
      </c>
      <c r="B393" s="8" t="s">
        <v>2</v>
      </c>
      <c r="C393" s="10" t="s">
        <v>8</v>
      </c>
      <c r="D393" s="21">
        <f t="shared" ref="D393" si="597">D405+D417+D429+D441</f>
        <v>0</v>
      </c>
      <c r="E393" s="21">
        <f t="shared" ref="E393" si="598">E405+E417+E429+E441</f>
        <v>0</v>
      </c>
      <c r="F393" s="21">
        <f t="shared" si="581"/>
        <v>0</v>
      </c>
      <c r="G393" s="21">
        <f t="shared" si="581"/>
        <v>0</v>
      </c>
      <c r="H393" s="21">
        <f t="shared" si="568"/>
        <v>0</v>
      </c>
      <c r="I393" s="24" t="e">
        <f t="shared" si="569"/>
        <v>#DIV/0!</v>
      </c>
      <c r="J393" s="21">
        <f t="shared" si="582"/>
        <v>0</v>
      </c>
      <c r="K393" s="21">
        <f t="shared" ref="K393:L393" si="599">K405+K417+K429+K441</f>
        <v>0</v>
      </c>
      <c r="L393" s="21">
        <f t="shared" si="599"/>
        <v>0</v>
      </c>
      <c r="M393" s="21">
        <f t="shared" ref="M393:N393" si="600">M405+M417+M429+M441</f>
        <v>0</v>
      </c>
      <c r="N393" s="21">
        <f t="shared" si="600"/>
        <v>0</v>
      </c>
      <c r="O393" s="29" t="e">
        <f t="shared" si="578"/>
        <v>#DIV/0!</v>
      </c>
      <c r="P393" s="30"/>
      <c r="Q393" s="15" t="s">
        <v>97</v>
      </c>
    </row>
    <row r="394" spans="1:17" ht="18" x14ac:dyDescent="0.25">
      <c r="A394" s="16" t="str">
        <f t="shared" si="573"/>
        <v>a</v>
      </c>
      <c r="B394" s="8" t="s">
        <v>2</v>
      </c>
      <c r="C394" s="10" t="s">
        <v>9</v>
      </c>
      <c r="D394" s="21">
        <f t="shared" ref="D394" si="601">D406+D418+D430+D442</f>
        <v>26628000</v>
      </c>
      <c r="E394" s="21">
        <f t="shared" ref="E394" si="602">E406+E418+E430+E442</f>
        <v>26481100</v>
      </c>
      <c r="F394" s="21">
        <f t="shared" si="581"/>
        <v>0</v>
      </c>
      <c r="G394" s="21">
        <f t="shared" si="581"/>
        <v>26036963</v>
      </c>
      <c r="H394" s="21">
        <f t="shared" si="568"/>
        <v>444137</v>
      </c>
      <c r="I394" s="24">
        <f t="shared" si="569"/>
        <v>0.98322815139854458</v>
      </c>
      <c r="J394" s="21">
        <f t="shared" si="582"/>
        <v>46500000</v>
      </c>
      <c r="K394" s="21">
        <f t="shared" ref="K394:L394" si="603">K406+K418+K430+K442</f>
        <v>46500000</v>
      </c>
      <c r="L394" s="21">
        <f t="shared" si="603"/>
        <v>26472000</v>
      </c>
      <c r="M394" s="21">
        <f t="shared" ref="M394:N394" si="604">M406+M418+M430+M442</f>
        <v>52508963</v>
      </c>
      <c r="N394" s="21">
        <f t="shared" si="604"/>
        <v>-6008963</v>
      </c>
      <c r="O394" s="29">
        <f t="shared" si="578"/>
        <v>1.1292250107526882</v>
      </c>
      <c r="P394" s="30"/>
      <c r="Q394" s="15" t="s">
        <v>97</v>
      </c>
    </row>
    <row r="395" spans="1:17" ht="18" hidden="1" x14ac:dyDescent="0.25">
      <c r="A395" s="16" t="str">
        <f t="shared" si="573"/>
        <v>b</v>
      </c>
      <c r="B395" s="8" t="s">
        <v>2</v>
      </c>
      <c r="C395" s="10" t="s">
        <v>10</v>
      </c>
      <c r="D395" s="21">
        <f t="shared" ref="D395" si="605">D407+D419+D431+D443</f>
        <v>0</v>
      </c>
      <c r="E395" s="21">
        <f t="shared" ref="E395" si="606">E407+E419+E431+E443</f>
        <v>0</v>
      </c>
      <c r="F395" s="21">
        <f t="shared" si="581"/>
        <v>0</v>
      </c>
      <c r="G395" s="21">
        <f t="shared" si="581"/>
        <v>0</v>
      </c>
      <c r="H395" s="21">
        <f t="shared" si="568"/>
        <v>0</v>
      </c>
      <c r="I395" s="24" t="e">
        <f t="shared" si="569"/>
        <v>#DIV/0!</v>
      </c>
      <c r="J395" s="21">
        <f t="shared" si="582"/>
        <v>0</v>
      </c>
      <c r="K395" s="21">
        <f t="shared" ref="K395:L395" si="607">K407+K419+K431+K443</f>
        <v>0</v>
      </c>
      <c r="L395" s="21">
        <f t="shared" si="607"/>
        <v>0</v>
      </c>
      <c r="M395" s="21">
        <f t="shared" ref="M395:N395" si="608">M407+M419+M431+M443</f>
        <v>0</v>
      </c>
      <c r="N395" s="21">
        <f t="shared" si="608"/>
        <v>0</v>
      </c>
      <c r="O395" s="29" t="e">
        <f t="shared" si="578"/>
        <v>#DIV/0!</v>
      </c>
      <c r="P395" s="30"/>
      <c r="Q395" s="15" t="s">
        <v>97</v>
      </c>
    </row>
    <row r="396" spans="1:17" ht="18" hidden="1" x14ac:dyDescent="0.25">
      <c r="A396" s="16" t="str">
        <f t="shared" si="573"/>
        <v>b</v>
      </c>
      <c r="B396" s="5" t="s">
        <v>2</v>
      </c>
      <c r="C396" s="6" t="s">
        <v>11</v>
      </c>
      <c r="D396" s="7">
        <f t="shared" ref="D396" si="609">D408+D420+D432+D444</f>
        <v>0</v>
      </c>
      <c r="E396" s="7">
        <f t="shared" ref="E396" si="610">E408+E420+E432+E444</f>
        <v>0</v>
      </c>
      <c r="F396" s="7">
        <f t="shared" si="581"/>
        <v>0</v>
      </c>
      <c r="G396" s="21">
        <f t="shared" si="581"/>
        <v>0</v>
      </c>
      <c r="H396" s="21">
        <f t="shared" si="568"/>
        <v>0</v>
      </c>
      <c r="I396" s="24" t="e">
        <f t="shared" si="569"/>
        <v>#DIV/0!</v>
      </c>
      <c r="J396" s="7">
        <f t="shared" si="582"/>
        <v>0</v>
      </c>
      <c r="K396" s="7">
        <f t="shared" ref="K396:L396" si="611">K408+K420+K432+K444</f>
        <v>0</v>
      </c>
      <c r="L396" s="7">
        <f t="shared" si="611"/>
        <v>0</v>
      </c>
      <c r="M396" s="7">
        <f t="shared" ref="M396:N396" si="612">M408+M420+M432+M444</f>
        <v>0</v>
      </c>
      <c r="N396" s="7">
        <f t="shared" si="612"/>
        <v>0</v>
      </c>
      <c r="O396" s="27" t="e">
        <f t="shared" si="578"/>
        <v>#DIV/0!</v>
      </c>
      <c r="P396" s="28"/>
      <c r="Q396" s="15" t="s">
        <v>97</v>
      </c>
    </row>
    <row r="397" spans="1:17" ht="18" hidden="1" x14ac:dyDescent="0.25">
      <c r="A397" s="16" t="str">
        <f t="shared" si="573"/>
        <v>b</v>
      </c>
      <c r="B397" s="5" t="s">
        <v>2</v>
      </c>
      <c r="C397" s="6" t="s">
        <v>12</v>
      </c>
      <c r="D397" s="7">
        <f t="shared" ref="D397" si="613">D409+D421+D433+D445</f>
        <v>0</v>
      </c>
      <c r="E397" s="7">
        <f t="shared" ref="E397" si="614">E409+E421+E433+E445</f>
        <v>0</v>
      </c>
      <c r="F397" s="7">
        <f t="shared" si="581"/>
        <v>0</v>
      </c>
      <c r="G397" s="21">
        <f t="shared" si="581"/>
        <v>0</v>
      </c>
      <c r="H397" s="21">
        <f t="shared" si="568"/>
        <v>0</v>
      </c>
      <c r="I397" s="24" t="e">
        <f t="shared" si="569"/>
        <v>#DIV/0!</v>
      </c>
      <c r="J397" s="7">
        <f t="shared" si="582"/>
        <v>0</v>
      </c>
      <c r="K397" s="7">
        <f t="shared" ref="K397:L397" si="615">K409+K421+K433+K445</f>
        <v>0</v>
      </c>
      <c r="L397" s="7">
        <f t="shared" si="615"/>
        <v>0</v>
      </c>
      <c r="M397" s="7">
        <f t="shared" ref="M397:N397" si="616">M409+M421+M433+M445</f>
        <v>0</v>
      </c>
      <c r="N397" s="7">
        <f t="shared" si="616"/>
        <v>0</v>
      </c>
      <c r="O397" s="27" t="e">
        <f t="shared" si="578"/>
        <v>#DIV/0!</v>
      </c>
      <c r="P397" s="28"/>
      <c r="Q397" s="15" t="s">
        <v>97</v>
      </c>
    </row>
    <row r="398" spans="1:17" ht="18" hidden="1" x14ac:dyDescent="0.25">
      <c r="A398" s="16" t="str">
        <f t="shared" si="573"/>
        <v>b</v>
      </c>
      <c r="B398" s="5" t="s">
        <v>2</v>
      </c>
      <c r="C398" s="6" t="s">
        <v>13</v>
      </c>
      <c r="D398" s="7">
        <f t="shared" ref="D398" si="617">D410+D422+D434+D446</f>
        <v>0</v>
      </c>
      <c r="E398" s="7">
        <f t="shared" ref="E398" si="618">E410+E422+E434+E446</f>
        <v>0</v>
      </c>
      <c r="F398" s="7">
        <f t="shared" si="581"/>
        <v>0</v>
      </c>
      <c r="G398" s="21">
        <f t="shared" si="581"/>
        <v>0</v>
      </c>
      <c r="H398" s="21">
        <f t="shared" si="568"/>
        <v>0</v>
      </c>
      <c r="I398" s="24" t="e">
        <f t="shared" si="569"/>
        <v>#DIV/0!</v>
      </c>
      <c r="J398" s="7">
        <f t="shared" si="582"/>
        <v>0</v>
      </c>
      <c r="K398" s="7">
        <f t="shared" ref="K398:L398" si="619">K410+K422+K434+K446</f>
        <v>0</v>
      </c>
      <c r="L398" s="7">
        <f t="shared" si="619"/>
        <v>0</v>
      </c>
      <c r="M398" s="7">
        <f t="shared" ref="M398:N398" si="620">M410+M422+M434+M446</f>
        <v>0</v>
      </c>
      <c r="N398" s="7">
        <f t="shared" si="620"/>
        <v>0</v>
      </c>
      <c r="O398" s="27" t="e">
        <f t="shared" si="578"/>
        <v>#DIV/0!</v>
      </c>
      <c r="P398" s="28"/>
      <c r="Q398" s="15" t="s">
        <v>97</v>
      </c>
    </row>
    <row r="399" spans="1:17" ht="54" x14ac:dyDescent="0.25">
      <c r="A399" s="16" t="str">
        <f t="shared" si="573"/>
        <v>a</v>
      </c>
      <c r="B399" s="31" t="s">
        <v>141</v>
      </c>
      <c r="C399" s="32" t="s">
        <v>40</v>
      </c>
      <c r="D399" s="21">
        <f t="shared" ref="D399" si="621">D400+D408+D409+D410</f>
        <v>16803300</v>
      </c>
      <c r="E399" s="21">
        <f t="shared" ref="E399" si="622">E400+E408+E409+E410</f>
        <v>16803300</v>
      </c>
      <c r="F399" s="21">
        <f t="shared" ref="F399" si="623">F400+F408+F409+F410</f>
        <v>0</v>
      </c>
      <c r="G399" s="21">
        <f t="shared" ref="G399" si="624">G400+G408+G409+G410</f>
        <v>16734856</v>
      </c>
      <c r="H399" s="21">
        <f t="shared" si="568"/>
        <v>68444</v>
      </c>
      <c r="I399" s="24">
        <f t="shared" si="569"/>
        <v>0.99592675248314322</v>
      </c>
      <c r="J399" s="33">
        <f t="shared" ref="J399:K399" si="625">J400+J408+J409+J410</f>
        <v>30000000</v>
      </c>
      <c r="K399" s="33">
        <f t="shared" si="625"/>
        <v>30000000</v>
      </c>
      <c r="L399" s="21">
        <f t="shared" ref="L399" si="626">L400+L408+L409+L410</f>
        <v>16950000</v>
      </c>
      <c r="M399" s="21">
        <f t="shared" ref="M399" si="627">M400+M408+M409+M410</f>
        <v>33684856</v>
      </c>
      <c r="N399" s="21">
        <f t="shared" ref="N399" si="628">N400+N408+N409+N410</f>
        <v>-3684856</v>
      </c>
      <c r="O399" s="29">
        <f t="shared" si="578"/>
        <v>1.1228285333333334</v>
      </c>
      <c r="P399" s="30"/>
      <c r="Q399" s="15" t="s">
        <v>97</v>
      </c>
    </row>
    <row r="400" spans="1:17" ht="18" x14ac:dyDescent="0.25">
      <c r="A400" s="16" t="str">
        <f t="shared" si="573"/>
        <v>a</v>
      </c>
      <c r="B400" s="5" t="s">
        <v>2</v>
      </c>
      <c r="C400" s="6" t="s">
        <v>3</v>
      </c>
      <c r="D400" s="7">
        <f t="shared" ref="D400:N400" si="629">D401+D402+D403+D404+D405+D406+D407</f>
        <v>16803300</v>
      </c>
      <c r="E400" s="7">
        <f t="shared" si="629"/>
        <v>16803300</v>
      </c>
      <c r="F400" s="7">
        <f t="shared" ref="F400" si="630">F401+F402+F403+F404+F405+F406+F407</f>
        <v>0</v>
      </c>
      <c r="G400" s="21">
        <f t="shared" si="629"/>
        <v>16734856</v>
      </c>
      <c r="H400" s="21">
        <f t="shared" si="568"/>
        <v>68444</v>
      </c>
      <c r="I400" s="24">
        <f t="shared" si="569"/>
        <v>0.99592675248314322</v>
      </c>
      <c r="J400" s="7">
        <f t="shared" ref="J400:K400" si="631">J401+J402+J403+J404+J405+J406+J407</f>
        <v>30000000</v>
      </c>
      <c r="K400" s="7">
        <f t="shared" si="631"/>
        <v>30000000</v>
      </c>
      <c r="L400" s="7">
        <f t="shared" si="629"/>
        <v>16950000</v>
      </c>
      <c r="M400" s="7">
        <f t="shared" si="629"/>
        <v>33684856</v>
      </c>
      <c r="N400" s="7">
        <f t="shared" si="629"/>
        <v>-3684856</v>
      </c>
      <c r="O400" s="27">
        <f t="shared" si="578"/>
        <v>1.1228285333333334</v>
      </c>
      <c r="P400" s="28"/>
      <c r="Q400" s="15" t="s">
        <v>97</v>
      </c>
    </row>
    <row r="401" spans="1:17" ht="18" hidden="1" x14ac:dyDescent="0.25">
      <c r="A401" s="16" t="str">
        <f t="shared" si="573"/>
        <v>b</v>
      </c>
      <c r="B401" s="8" t="s">
        <v>2</v>
      </c>
      <c r="C401" s="9" t="s">
        <v>4</v>
      </c>
      <c r="D401" s="21">
        <v>0</v>
      </c>
      <c r="E401" s="21">
        <v>0</v>
      </c>
      <c r="F401" s="21"/>
      <c r="G401" s="21"/>
      <c r="H401" s="21">
        <f t="shared" si="568"/>
        <v>0</v>
      </c>
      <c r="I401" s="24" t="e">
        <f t="shared" si="569"/>
        <v>#DIV/0!</v>
      </c>
      <c r="J401" s="34">
        <v>0</v>
      </c>
      <c r="K401" s="34">
        <v>0</v>
      </c>
      <c r="L401" s="21"/>
      <c r="M401" s="21">
        <f t="shared" ref="M401:M410" si="632">G401+L401</f>
        <v>0</v>
      </c>
      <c r="N401" s="21">
        <f t="shared" ref="N401:N410" si="633">K401-M401</f>
        <v>0</v>
      </c>
      <c r="O401" s="29" t="e">
        <f t="shared" si="578"/>
        <v>#DIV/0!</v>
      </c>
      <c r="P401" s="30"/>
      <c r="Q401" s="15" t="s">
        <v>97</v>
      </c>
    </row>
    <row r="402" spans="1:17" ht="18" hidden="1" x14ac:dyDescent="0.25">
      <c r="A402" s="16" t="str">
        <f t="shared" si="573"/>
        <v>b</v>
      </c>
      <c r="B402" s="8" t="s">
        <v>2</v>
      </c>
      <c r="C402" s="9" t="s">
        <v>5</v>
      </c>
      <c r="D402" s="21">
        <v>0</v>
      </c>
      <c r="E402" s="21">
        <v>0</v>
      </c>
      <c r="F402" s="21"/>
      <c r="G402" s="21"/>
      <c r="H402" s="21">
        <f t="shared" si="568"/>
        <v>0</v>
      </c>
      <c r="I402" s="24" t="e">
        <f t="shared" si="569"/>
        <v>#DIV/0!</v>
      </c>
      <c r="J402" s="34">
        <v>0</v>
      </c>
      <c r="K402" s="34">
        <v>0</v>
      </c>
      <c r="L402" s="21"/>
      <c r="M402" s="21">
        <f t="shared" si="632"/>
        <v>0</v>
      </c>
      <c r="N402" s="21">
        <f t="shared" si="633"/>
        <v>0</v>
      </c>
      <c r="O402" s="29" t="e">
        <f t="shared" si="578"/>
        <v>#DIV/0!</v>
      </c>
      <c r="P402" s="30"/>
      <c r="Q402" s="15" t="s">
        <v>97</v>
      </c>
    </row>
    <row r="403" spans="1:17" ht="18" hidden="1" x14ac:dyDescent="0.25">
      <c r="A403" s="16" t="str">
        <f t="shared" si="573"/>
        <v>b</v>
      </c>
      <c r="B403" s="8" t="s">
        <v>2</v>
      </c>
      <c r="C403" s="9" t="s">
        <v>6</v>
      </c>
      <c r="D403" s="21">
        <v>0</v>
      </c>
      <c r="E403" s="21">
        <v>0</v>
      </c>
      <c r="F403" s="21"/>
      <c r="G403" s="21"/>
      <c r="H403" s="21">
        <f t="shared" si="568"/>
        <v>0</v>
      </c>
      <c r="I403" s="24" t="e">
        <f t="shared" si="569"/>
        <v>#DIV/0!</v>
      </c>
      <c r="J403" s="34">
        <v>0</v>
      </c>
      <c r="K403" s="34">
        <v>0</v>
      </c>
      <c r="L403" s="21"/>
      <c r="M403" s="21">
        <f t="shared" si="632"/>
        <v>0</v>
      </c>
      <c r="N403" s="21">
        <f t="shared" si="633"/>
        <v>0</v>
      </c>
      <c r="O403" s="29" t="e">
        <f t="shared" si="578"/>
        <v>#DIV/0!</v>
      </c>
      <c r="P403" s="30"/>
      <c r="Q403" s="15" t="s">
        <v>97</v>
      </c>
    </row>
    <row r="404" spans="1:17" ht="18" hidden="1" x14ac:dyDescent="0.25">
      <c r="A404" s="16" t="str">
        <f t="shared" si="573"/>
        <v>b</v>
      </c>
      <c r="B404" s="8" t="s">
        <v>2</v>
      </c>
      <c r="C404" s="10" t="s">
        <v>7</v>
      </c>
      <c r="D404" s="21">
        <v>0</v>
      </c>
      <c r="E404" s="21">
        <v>0</v>
      </c>
      <c r="F404" s="21"/>
      <c r="G404" s="21"/>
      <c r="H404" s="21">
        <f t="shared" si="568"/>
        <v>0</v>
      </c>
      <c r="I404" s="24" t="e">
        <f t="shared" si="569"/>
        <v>#DIV/0!</v>
      </c>
      <c r="J404" s="34">
        <v>0</v>
      </c>
      <c r="K404" s="34">
        <v>0</v>
      </c>
      <c r="L404" s="21"/>
      <c r="M404" s="21">
        <f t="shared" si="632"/>
        <v>0</v>
      </c>
      <c r="N404" s="21">
        <f t="shared" si="633"/>
        <v>0</v>
      </c>
      <c r="O404" s="29" t="e">
        <f t="shared" si="578"/>
        <v>#DIV/0!</v>
      </c>
      <c r="P404" s="30"/>
      <c r="Q404" s="15" t="s">
        <v>97</v>
      </c>
    </row>
    <row r="405" spans="1:17" ht="18" hidden="1" x14ac:dyDescent="0.25">
      <c r="A405" s="16" t="str">
        <f t="shared" si="573"/>
        <v>b</v>
      </c>
      <c r="B405" s="8" t="s">
        <v>2</v>
      </c>
      <c r="C405" s="10" t="s">
        <v>8</v>
      </c>
      <c r="D405" s="21">
        <v>0</v>
      </c>
      <c r="E405" s="21">
        <v>0</v>
      </c>
      <c r="F405" s="21"/>
      <c r="G405" s="21"/>
      <c r="H405" s="21">
        <f t="shared" si="568"/>
        <v>0</v>
      </c>
      <c r="I405" s="24" t="e">
        <f t="shared" si="569"/>
        <v>#DIV/0!</v>
      </c>
      <c r="J405" s="34">
        <v>0</v>
      </c>
      <c r="K405" s="34">
        <v>0</v>
      </c>
      <c r="L405" s="21"/>
      <c r="M405" s="21">
        <f t="shared" si="632"/>
        <v>0</v>
      </c>
      <c r="N405" s="21">
        <f t="shared" si="633"/>
        <v>0</v>
      </c>
      <c r="O405" s="29" t="e">
        <f t="shared" si="578"/>
        <v>#DIV/0!</v>
      </c>
      <c r="P405" s="30"/>
      <c r="Q405" s="15" t="s">
        <v>97</v>
      </c>
    </row>
    <row r="406" spans="1:17" ht="18" x14ac:dyDescent="0.25">
      <c r="A406" s="16" t="str">
        <f t="shared" si="573"/>
        <v>a</v>
      </c>
      <c r="B406" s="8" t="s">
        <v>2</v>
      </c>
      <c r="C406" s="10" t="s">
        <v>9</v>
      </c>
      <c r="D406" s="21">
        <v>16803300</v>
      </c>
      <c r="E406" s="21">
        <v>16803300</v>
      </c>
      <c r="F406" s="21"/>
      <c r="G406" s="21">
        <v>16734856</v>
      </c>
      <c r="H406" s="21">
        <f t="shared" si="568"/>
        <v>68444</v>
      </c>
      <c r="I406" s="24">
        <f t="shared" si="569"/>
        <v>0.99592675248314322</v>
      </c>
      <c r="J406" s="34">
        <v>30000000</v>
      </c>
      <c r="K406" s="34">
        <v>30000000</v>
      </c>
      <c r="L406" s="21">
        <v>16950000</v>
      </c>
      <c r="M406" s="21">
        <f t="shared" si="632"/>
        <v>33684856</v>
      </c>
      <c r="N406" s="21">
        <f t="shared" si="633"/>
        <v>-3684856</v>
      </c>
      <c r="O406" s="29">
        <f t="shared" si="578"/>
        <v>1.1228285333333334</v>
      </c>
      <c r="P406" s="30"/>
      <c r="Q406" s="15" t="s">
        <v>97</v>
      </c>
    </row>
    <row r="407" spans="1:17" ht="18" hidden="1" x14ac:dyDescent="0.25">
      <c r="A407" s="16" t="str">
        <f t="shared" si="573"/>
        <v>b</v>
      </c>
      <c r="B407" s="8" t="s">
        <v>2</v>
      </c>
      <c r="C407" s="10" t="s">
        <v>10</v>
      </c>
      <c r="D407" s="21">
        <v>0</v>
      </c>
      <c r="E407" s="21">
        <v>0</v>
      </c>
      <c r="F407" s="21"/>
      <c r="G407" s="21"/>
      <c r="H407" s="21">
        <f t="shared" si="568"/>
        <v>0</v>
      </c>
      <c r="I407" s="24" t="e">
        <f t="shared" si="569"/>
        <v>#DIV/0!</v>
      </c>
      <c r="J407" s="34">
        <v>0</v>
      </c>
      <c r="K407" s="34">
        <v>0</v>
      </c>
      <c r="L407" s="21"/>
      <c r="M407" s="21">
        <f t="shared" si="632"/>
        <v>0</v>
      </c>
      <c r="N407" s="21">
        <f t="shared" si="633"/>
        <v>0</v>
      </c>
      <c r="O407" s="29" t="e">
        <f t="shared" si="578"/>
        <v>#DIV/0!</v>
      </c>
      <c r="P407" s="30"/>
      <c r="Q407" s="15" t="s">
        <v>97</v>
      </c>
    </row>
    <row r="408" spans="1:17" ht="18" hidden="1" x14ac:dyDescent="0.25">
      <c r="A408" s="16" t="str">
        <f t="shared" si="573"/>
        <v>b</v>
      </c>
      <c r="B408" s="8" t="s">
        <v>2</v>
      </c>
      <c r="C408" s="6" t="s">
        <v>11</v>
      </c>
      <c r="D408" s="7">
        <v>0</v>
      </c>
      <c r="E408" s="7">
        <v>0</v>
      </c>
      <c r="F408" s="7"/>
      <c r="G408" s="21"/>
      <c r="H408" s="21">
        <f t="shared" si="568"/>
        <v>0</v>
      </c>
      <c r="I408" s="24" t="e">
        <f t="shared" si="569"/>
        <v>#DIV/0!</v>
      </c>
      <c r="J408" s="7">
        <v>0</v>
      </c>
      <c r="K408" s="7">
        <v>0</v>
      </c>
      <c r="L408" s="7"/>
      <c r="M408" s="7">
        <f t="shared" si="632"/>
        <v>0</v>
      </c>
      <c r="N408" s="7">
        <f t="shared" si="633"/>
        <v>0</v>
      </c>
      <c r="O408" s="27" t="e">
        <f t="shared" si="578"/>
        <v>#DIV/0!</v>
      </c>
      <c r="P408" s="28"/>
      <c r="Q408" s="15" t="s">
        <v>97</v>
      </c>
    </row>
    <row r="409" spans="1:17" ht="18" hidden="1" x14ac:dyDescent="0.25">
      <c r="A409" s="16" t="str">
        <f t="shared" si="573"/>
        <v>b</v>
      </c>
      <c r="B409" s="8" t="s">
        <v>2</v>
      </c>
      <c r="C409" s="6" t="s">
        <v>12</v>
      </c>
      <c r="D409" s="7">
        <v>0</v>
      </c>
      <c r="E409" s="7">
        <v>0</v>
      </c>
      <c r="F409" s="7"/>
      <c r="G409" s="21"/>
      <c r="H409" s="21">
        <f t="shared" si="568"/>
        <v>0</v>
      </c>
      <c r="I409" s="24" t="e">
        <f t="shared" si="569"/>
        <v>#DIV/0!</v>
      </c>
      <c r="J409" s="7">
        <v>0</v>
      </c>
      <c r="K409" s="7">
        <v>0</v>
      </c>
      <c r="L409" s="7"/>
      <c r="M409" s="7">
        <f t="shared" si="632"/>
        <v>0</v>
      </c>
      <c r="N409" s="7">
        <f t="shared" si="633"/>
        <v>0</v>
      </c>
      <c r="O409" s="27" t="e">
        <f t="shared" si="578"/>
        <v>#DIV/0!</v>
      </c>
      <c r="P409" s="28"/>
      <c r="Q409" s="15" t="s">
        <v>97</v>
      </c>
    </row>
    <row r="410" spans="1:17" ht="18" hidden="1" x14ac:dyDescent="0.25">
      <c r="A410" s="16" t="str">
        <f t="shared" si="573"/>
        <v>b</v>
      </c>
      <c r="B410" s="8" t="s">
        <v>2</v>
      </c>
      <c r="C410" s="6" t="s">
        <v>13</v>
      </c>
      <c r="D410" s="7">
        <v>0</v>
      </c>
      <c r="E410" s="7">
        <v>0</v>
      </c>
      <c r="F410" s="7"/>
      <c r="G410" s="21"/>
      <c r="H410" s="21">
        <f t="shared" si="568"/>
        <v>0</v>
      </c>
      <c r="I410" s="24" t="e">
        <f t="shared" si="569"/>
        <v>#DIV/0!</v>
      </c>
      <c r="J410" s="7">
        <v>0</v>
      </c>
      <c r="K410" s="7">
        <v>0</v>
      </c>
      <c r="L410" s="7"/>
      <c r="M410" s="7">
        <f t="shared" si="632"/>
        <v>0</v>
      </c>
      <c r="N410" s="7">
        <f t="shared" si="633"/>
        <v>0</v>
      </c>
      <c r="O410" s="27" t="e">
        <f t="shared" si="578"/>
        <v>#DIV/0!</v>
      </c>
      <c r="P410" s="28"/>
      <c r="Q410" s="15" t="s">
        <v>97</v>
      </c>
    </row>
    <row r="411" spans="1:17" ht="54" x14ac:dyDescent="0.25">
      <c r="A411" s="16" t="str">
        <f t="shared" si="573"/>
        <v>a</v>
      </c>
      <c r="B411" s="31" t="s">
        <v>142</v>
      </c>
      <c r="C411" s="32" t="s">
        <v>41</v>
      </c>
      <c r="D411" s="21">
        <f t="shared" ref="D411" si="634">D412+D420+D421+D422</f>
        <v>2172700</v>
      </c>
      <c r="E411" s="21">
        <f t="shared" ref="E411" si="635">E412+E420+E421+E422</f>
        <v>2172700</v>
      </c>
      <c r="F411" s="21">
        <f t="shared" ref="F411" si="636">F412+F420+F421+F422</f>
        <v>0</v>
      </c>
      <c r="G411" s="21">
        <f t="shared" ref="G411" si="637">G412+G420+G421+G422</f>
        <v>2135549</v>
      </c>
      <c r="H411" s="21">
        <f t="shared" si="568"/>
        <v>37151</v>
      </c>
      <c r="I411" s="24">
        <f t="shared" si="569"/>
        <v>0.98290099875730663</v>
      </c>
      <c r="J411" s="33">
        <f t="shared" ref="J411:K411" si="638">J412+J420+J421+J422</f>
        <v>4000000</v>
      </c>
      <c r="K411" s="33">
        <f t="shared" si="638"/>
        <v>4000000</v>
      </c>
      <c r="L411" s="21">
        <f t="shared" ref="L411" si="639">L412+L420+L421+L422</f>
        <v>2190000</v>
      </c>
      <c r="M411" s="21">
        <f t="shared" ref="M411" si="640">M412+M420+M421+M422</f>
        <v>4325549</v>
      </c>
      <c r="N411" s="21">
        <f t="shared" ref="N411" si="641">N412+N420+N421+N422</f>
        <v>-325549</v>
      </c>
      <c r="O411" s="29">
        <f t="shared" si="578"/>
        <v>1.0813872499999999</v>
      </c>
      <c r="P411" s="30"/>
      <c r="Q411" s="15" t="s">
        <v>97</v>
      </c>
    </row>
    <row r="412" spans="1:17" ht="18" x14ac:dyDescent="0.25">
      <c r="A412" s="16" t="str">
        <f t="shared" si="573"/>
        <v>a</v>
      </c>
      <c r="B412" s="5" t="s">
        <v>2</v>
      </c>
      <c r="C412" s="6" t="s">
        <v>3</v>
      </c>
      <c r="D412" s="7">
        <f t="shared" ref="D412:N412" si="642">D413+D414+D415+D416+D417+D418+D419</f>
        <v>2172700</v>
      </c>
      <c r="E412" s="7">
        <f t="shared" si="642"/>
        <v>2172700</v>
      </c>
      <c r="F412" s="7">
        <f t="shared" ref="F412" si="643">F413+F414+F415+F416+F417+F418+F419</f>
        <v>0</v>
      </c>
      <c r="G412" s="21">
        <f t="shared" si="642"/>
        <v>2135549</v>
      </c>
      <c r="H412" s="21">
        <f t="shared" si="568"/>
        <v>37151</v>
      </c>
      <c r="I412" s="24">
        <f t="shared" si="569"/>
        <v>0.98290099875730663</v>
      </c>
      <c r="J412" s="7">
        <f t="shared" ref="J412:K412" si="644">J413+J414+J415+J416+J417+J418+J419</f>
        <v>4000000</v>
      </c>
      <c r="K412" s="7">
        <f t="shared" si="644"/>
        <v>4000000</v>
      </c>
      <c r="L412" s="7">
        <f t="shared" si="642"/>
        <v>2190000</v>
      </c>
      <c r="M412" s="7">
        <f t="shared" si="642"/>
        <v>4325549</v>
      </c>
      <c r="N412" s="7">
        <f t="shared" si="642"/>
        <v>-325549</v>
      </c>
      <c r="O412" s="27">
        <f t="shared" si="578"/>
        <v>1.0813872499999999</v>
      </c>
      <c r="P412" s="28"/>
      <c r="Q412" s="15" t="s">
        <v>97</v>
      </c>
    </row>
    <row r="413" spans="1:17" ht="18" hidden="1" x14ac:dyDescent="0.25">
      <c r="A413" s="16" t="str">
        <f t="shared" si="573"/>
        <v>b</v>
      </c>
      <c r="B413" s="8" t="s">
        <v>2</v>
      </c>
      <c r="C413" s="9" t="s">
        <v>4</v>
      </c>
      <c r="D413" s="21">
        <v>0</v>
      </c>
      <c r="E413" s="21">
        <v>0</v>
      </c>
      <c r="F413" s="21"/>
      <c r="G413" s="21"/>
      <c r="H413" s="21">
        <f t="shared" si="568"/>
        <v>0</v>
      </c>
      <c r="I413" s="24" t="e">
        <f t="shared" si="569"/>
        <v>#DIV/0!</v>
      </c>
      <c r="J413" s="34">
        <v>0</v>
      </c>
      <c r="K413" s="34">
        <v>0</v>
      </c>
      <c r="L413" s="21"/>
      <c r="M413" s="21">
        <f t="shared" ref="M413:M422" si="645">G413+L413</f>
        <v>0</v>
      </c>
      <c r="N413" s="21">
        <f t="shared" ref="N413:N422" si="646">K413-M413</f>
        <v>0</v>
      </c>
      <c r="O413" s="29" t="e">
        <f t="shared" si="578"/>
        <v>#DIV/0!</v>
      </c>
      <c r="P413" s="30"/>
      <c r="Q413" s="15" t="s">
        <v>97</v>
      </c>
    </row>
    <row r="414" spans="1:17" ht="18" hidden="1" x14ac:dyDescent="0.25">
      <c r="A414" s="16" t="str">
        <f t="shared" si="573"/>
        <v>b</v>
      </c>
      <c r="B414" s="8" t="s">
        <v>2</v>
      </c>
      <c r="C414" s="9" t="s">
        <v>5</v>
      </c>
      <c r="D414" s="21">
        <v>0</v>
      </c>
      <c r="E414" s="21">
        <v>0</v>
      </c>
      <c r="F414" s="21"/>
      <c r="G414" s="21"/>
      <c r="H414" s="21">
        <f t="shared" si="568"/>
        <v>0</v>
      </c>
      <c r="I414" s="24" t="e">
        <f t="shared" si="569"/>
        <v>#DIV/0!</v>
      </c>
      <c r="J414" s="34">
        <v>0</v>
      </c>
      <c r="K414" s="34">
        <v>0</v>
      </c>
      <c r="L414" s="21"/>
      <c r="M414" s="21">
        <f t="shared" si="645"/>
        <v>0</v>
      </c>
      <c r="N414" s="21">
        <f t="shared" si="646"/>
        <v>0</v>
      </c>
      <c r="O414" s="29" t="e">
        <f t="shared" si="578"/>
        <v>#DIV/0!</v>
      </c>
      <c r="P414" s="30"/>
      <c r="Q414" s="15" t="s">
        <v>97</v>
      </c>
    </row>
    <row r="415" spans="1:17" ht="18" hidden="1" x14ac:dyDescent="0.25">
      <c r="A415" s="16" t="str">
        <f t="shared" si="573"/>
        <v>b</v>
      </c>
      <c r="B415" s="8" t="s">
        <v>2</v>
      </c>
      <c r="C415" s="9" t="s">
        <v>6</v>
      </c>
      <c r="D415" s="21">
        <v>0</v>
      </c>
      <c r="E415" s="21">
        <v>0</v>
      </c>
      <c r="F415" s="21"/>
      <c r="G415" s="21"/>
      <c r="H415" s="21">
        <f t="shared" si="568"/>
        <v>0</v>
      </c>
      <c r="I415" s="24" t="e">
        <f t="shared" si="569"/>
        <v>#DIV/0!</v>
      </c>
      <c r="J415" s="34">
        <v>0</v>
      </c>
      <c r="K415" s="34">
        <v>0</v>
      </c>
      <c r="L415" s="21"/>
      <c r="M415" s="21">
        <f t="shared" si="645"/>
        <v>0</v>
      </c>
      <c r="N415" s="21">
        <f t="shared" si="646"/>
        <v>0</v>
      </c>
      <c r="O415" s="29" t="e">
        <f t="shared" si="578"/>
        <v>#DIV/0!</v>
      </c>
      <c r="P415" s="30"/>
      <c r="Q415" s="15" t="s">
        <v>97</v>
      </c>
    </row>
    <row r="416" spans="1:17" ht="18" hidden="1" x14ac:dyDescent="0.25">
      <c r="A416" s="16" t="str">
        <f t="shared" si="573"/>
        <v>b</v>
      </c>
      <c r="B416" s="8" t="s">
        <v>2</v>
      </c>
      <c r="C416" s="10" t="s">
        <v>7</v>
      </c>
      <c r="D416" s="21">
        <v>0</v>
      </c>
      <c r="E416" s="21">
        <v>0</v>
      </c>
      <c r="F416" s="21"/>
      <c r="G416" s="21"/>
      <c r="H416" s="21">
        <f t="shared" si="568"/>
        <v>0</v>
      </c>
      <c r="I416" s="24" t="e">
        <f t="shared" si="569"/>
        <v>#DIV/0!</v>
      </c>
      <c r="J416" s="34">
        <v>0</v>
      </c>
      <c r="K416" s="34">
        <v>0</v>
      </c>
      <c r="L416" s="21"/>
      <c r="M416" s="21">
        <f t="shared" si="645"/>
        <v>0</v>
      </c>
      <c r="N416" s="21">
        <f t="shared" si="646"/>
        <v>0</v>
      </c>
      <c r="O416" s="29" t="e">
        <f t="shared" si="578"/>
        <v>#DIV/0!</v>
      </c>
      <c r="P416" s="30"/>
      <c r="Q416" s="15" t="s">
        <v>97</v>
      </c>
    </row>
    <row r="417" spans="1:17" ht="18" hidden="1" x14ac:dyDescent="0.25">
      <c r="A417" s="16" t="str">
        <f t="shared" si="573"/>
        <v>b</v>
      </c>
      <c r="B417" s="8" t="s">
        <v>2</v>
      </c>
      <c r="C417" s="10" t="s">
        <v>8</v>
      </c>
      <c r="D417" s="21">
        <v>0</v>
      </c>
      <c r="E417" s="21">
        <v>0</v>
      </c>
      <c r="F417" s="21"/>
      <c r="G417" s="21"/>
      <c r="H417" s="21">
        <f t="shared" si="568"/>
        <v>0</v>
      </c>
      <c r="I417" s="24" t="e">
        <f t="shared" si="569"/>
        <v>#DIV/0!</v>
      </c>
      <c r="J417" s="34">
        <v>0</v>
      </c>
      <c r="K417" s="34">
        <v>0</v>
      </c>
      <c r="L417" s="21"/>
      <c r="M417" s="21">
        <f t="shared" si="645"/>
        <v>0</v>
      </c>
      <c r="N417" s="21">
        <f t="shared" si="646"/>
        <v>0</v>
      </c>
      <c r="O417" s="29" t="e">
        <f t="shared" si="578"/>
        <v>#DIV/0!</v>
      </c>
      <c r="P417" s="30"/>
      <c r="Q417" s="15" t="s">
        <v>97</v>
      </c>
    </row>
    <row r="418" spans="1:17" ht="18" x14ac:dyDescent="0.25">
      <c r="A418" s="16" t="str">
        <f t="shared" si="573"/>
        <v>a</v>
      </c>
      <c r="B418" s="8" t="s">
        <v>2</v>
      </c>
      <c r="C418" s="10" t="s">
        <v>9</v>
      </c>
      <c r="D418" s="21">
        <v>2172700</v>
      </c>
      <c r="E418" s="21">
        <v>2172700</v>
      </c>
      <c r="F418" s="21"/>
      <c r="G418" s="21">
        <v>2135549</v>
      </c>
      <c r="H418" s="21">
        <f t="shared" si="568"/>
        <v>37151</v>
      </c>
      <c r="I418" s="24">
        <f t="shared" si="569"/>
        <v>0.98290099875730663</v>
      </c>
      <c r="J418" s="34">
        <v>4000000</v>
      </c>
      <c r="K418" s="34">
        <v>4000000</v>
      </c>
      <c r="L418" s="21">
        <v>2190000</v>
      </c>
      <c r="M418" s="21">
        <f t="shared" si="645"/>
        <v>4325549</v>
      </c>
      <c r="N418" s="21">
        <f t="shared" si="646"/>
        <v>-325549</v>
      </c>
      <c r="O418" s="29">
        <f t="shared" si="578"/>
        <v>1.0813872499999999</v>
      </c>
      <c r="P418" s="30"/>
      <c r="Q418" s="15" t="s">
        <v>97</v>
      </c>
    </row>
    <row r="419" spans="1:17" ht="18" hidden="1" x14ac:dyDescent="0.25">
      <c r="A419" s="16" t="str">
        <f t="shared" si="573"/>
        <v>b</v>
      </c>
      <c r="B419" s="8" t="s">
        <v>2</v>
      </c>
      <c r="C419" s="10" t="s">
        <v>10</v>
      </c>
      <c r="D419" s="21">
        <v>0</v>
      </c>
      <c r="E419" s="21">
        <v>0</v>
      </c>
      <c r="F419" s="21"/>
      <c r="G419" s="21"/>
      <c r="H419" s="21">
        <f t="shared" si="568"/>
        <v>0</v>
      </c>
      <c r="I419" s="24" t="e">
        <f t="shared" si="569"/>
        <v>#DIV/0!</v>
      </c>
      <c r="J419" s="34">
        <v>0</v>
      </c>
      <c r="K419" s="34">
        <v>0</v>
      </c>
      <c r="L419" s="21"/>
      <c r="M419" s="21">
        <f t="shared" si="645"/>
        <v>0</v>
      </c>
      <c r="N419" s="21">
        <f t="shared" si="646"/>
        <v>0</v>
      </c>
      <c r="O419" s="29" t="e">
        <f t="shared" si="578"/>
        <v>#DIV/0!</v>
      </c>
      <c r="P419" s="30"/>
      <c r="Q419" s="15" t="s">
        <v>97</v>
      </c>
    </row>
    <row r="420" spans="1:17" ht="18" hidden="1" x14ac:dyDescent="0.25">
      <c r="A420" s="16" t="str">
        <f t="shared" si="573"/>
        <v>b</v>
      </c>
      <c r="B420" s="8" t="s">
        <v>2</v>
      </c>
      <c r="C420" s="6" t="s">
        <v>11</v>
      </c>
      <c r="D420" s="7">
        <v>0</v>
      </c>
      <c r="E420" s="7">
        <v>0</v>
      </c>
      <c r="F420" s="7"/>
      <c r="G420" s="21"/>
      <c r="H420" s="21">
        <f t="shared" si="568"/>
        <v>0</v>
      </c>
      <c r="I420" s="24" t="e">
        <f t="shared" si="569"/>
        <v>#DIV/0!</v>
      </c>
      <c r="J420" s="7">
        <v>0</v>
      </c>
      <c r="K420" s="7">
        <v>0</v>
      </c>
      <c r="L420" s="7"/>
      <c r="M420" s="7">
        <f t="shared" si="645"/>
        <v>0</v>
      </c>
      <c r="N420" s="7">
        <f t="shared" si="646"/>
        <v>0</v>
      </c>
      <c r="O420" s="27" t="e">
        <f t="shared" si="578"/>
        <v>#DIV/0!</v>
      </c>
      <c r="P420" s="28"/>
      <c r="Q420" s="15" t="s">
        <v>97</v>
      </c>
    </row>
    <row r="421" spans="1:17" ht="18" hidden="1" x14ac:dyDescent="0.25">
      <c r="A421" s="16" t="str">
        <f t="shared" si="573"/>
        <v>b</v>
      </c>
      <c r="B421" s="8" t="s">
        <v>2</v>
      </c>
      <c r="C421" s="6" t="s">
        <v>12</v>
      </c>
      <c r="D421" s="7">
        <v>0</v>
      </c>
      <c r="E421" s="7">
        <v>0</v>
      </c>
      <c r="F421" s="7"/>
      <c r="G421" s="21"/>
      <c r="H421" s="21">
        <f t="shared" si="568"/>
        <v>0</v>
      </c>
      <c r="I421" s="24" t="e">
        <f t="shared" si="569"/>
        <v>#DIV/0!</v>
      </c>
      <c r="J421" s="7">
        <v>0</v>
      </c>
      <c r="K421" s="7">
        <v>0</v>
      </c>
      <c r="L421" s="7"/>
      <c r="M421" s="7">
        <f t="shared" si="645"/>
        <v>0</v>
      </c>
      <c r="N421" s="7">
        <f t="shared" si="646"/>
        <v>0</v>
      </c>
      <c r="O421" s="27" t="e">
        <f t="shared" si="578"/>
        <v>#DIV/0!</v>
      </c>
      <c r="P421" s="28"/>
      <c r="Q421" s="15" t="s">
        <v>97</v>
      </c>
    </row>
    <row r="422" spans="1:17" ht="18" hidden="1" x14ac:dyDescent="0.25">
      <c r="A422" s="16" t="str">
        <f t="shared" si="573"/>
        <v>b</v>
      </c>
      <c r="B422" s="8" t="s">
        <v>2</v>
      </c>
      <c r="C422" s="6" t="s">
        <v>13</v>
      </c>
      <c r="D422" s="7">
        <v>0</v>
      </c>
      <c r="E422" s="7">
        <v>0</v>
      </c>
      <c r="F422" s="7"/>
      <c r="G422" s="21"/>
      <c r="H422" s="21">
        <f t="shared" si="568"/>
        <v>0</v>
      </c>
      <c r="I422" s="24" t="e">
        <f t="shared" si="569"/>
        <v>#DIV/0!</v>
      </c>
      <c r="J422" s="7">
        <v>0</v>
      </c>
      <c r="K422" s="7">
        <v>0</v>
      </c>
      <c r="L422" s="7"/>
      <c r="M422" s="7">
        <f t="shared" si="645"/>
        <v>0</v>
      </c>
      <c r="N422" s="7">
        <f t="shared" si="646"/>
        <v>0</v>
      </c>
      <c r="O422" s="27" t="e">
        <f t="shared" si="578"/>
        <v>#DIV/0!</v>
      </c>
      <c r="P422" s="28"/>
      <c r="Q422" s="15" t="s">
        <v>97</v>
      </c>
    </row>
    <row r="423" spans="1:17" ht="54" x14ac:dyDescent="0.25">
      <c r="A423" s="16" t="str">
        <f t="shared" si="573"/>
        <v>a</v>
      </c>
      <c r="B423" s="31" t="s">
        <v>143</v>
      </c>
      <c r="C423" s="32" t="s">
        <v>42</v>
      </c>
      <c r="D423" s="21">
        <f t="shared" ref="D423" si="647">D424+D432+D433+D434</f>
        <v>2652000</v>
      </c>
      <c r="E423" s="21">
        <f t="shared" ref="E423" si="648">E424+E432+E433+E434</f>
        <v>2652000</v>
      </c>
      <c r="F423" s="21">
        <f t="shared" ref="F423" si="649">F424+F432+F433+F434</f>
        <v>0</v>
      </c>
      <c r="G423" s="21">
        <f t="shared" ref="G423" si="650">G424+G432+G433+G434</f>
        <v>2506693</v>
      </c>
      <c r="H423" s="21">
        <f t="shared" si="568"/>
        <v>145307</v>
      </c>
      <c r="I423" s="24">
        <f t="shared" si="569"/>
        <v>0.94520852187028659</v>
      </c>
      <c r="J423" s="33">
        <f t="shared" ref="J423:K423" si="651">J424+J432+J433+J434</f>
        <v>4500000</v>
      </c>
      <c r="K423" s="33">
        <f t="shared" si="651"/>
        <v>4500000</v>
      </c>
      <c r="L423" s="21">
        <f t="shared" ref="L423" si="652">L424+L432+L433+L434</f>
        <v>2652000</v>
      </c>
      <c r="M423" s="21">
        <f t="shared" ref="M423" si="653">M424+M432+M433+M434</f>
        <v>5158693</v>
      </c>
      <c r="N423" s="21">
        <f t="shared" ref="N423" si="654">N424+N432+N433+N434</f>
        <v>-658693</v>
      </c>
      <c r="O423" s="29">
        <f t="shared" si="578"/>
        <v>1.1463762222222222</v>
      </c>
      <c r="P423" s="30"/>
      <c r="Q423" s="15" t="s">
        <v>97</v>
      </c>
    </row>
    <row r="424" spans="1:17" ht="18" x14ac:dyDescent="0.25">
      <c r="A424" s="16" t="str">
        <f t="shared" si="573"/>
        <v>a</v>
      </c>
      <c r="B424" s="5" t="s">
        <v>2</v>
      </c>
      <c r="C424" s="6" t="s">
        <v>3</v>
      </c>
      <c r="D424" s="7">
        <f t="shared" ref="D424:N424" si="655">D425+D426+D427+D428+D429+D430+D431</f>
        <v>2652000</v>
      </c>
      <c r="E424" s="7">
        <f t="shared" si="655"/>
        <v>2652000</v>
      </c>
      <c r="F424" s="7">
        <f t="shared" ref="F424" si="656">F425+F426+F427+F428+F429+F430+F431</f>
        <v>0</v>
      </c>
      <c r="G424" s="21">
        <f t="shared" si="655"/>
        <v>2506693</v>
      </c>
      <c r="H424" s="21">
        <f t="shared" si="568"/>
        <v>145307</v>
      </c>
      <c r="I424" s="24">
        <f t="shared" si="569"/>
        <v>0.94520852187028659</v>
      </c>
      <c r="J424" s="7">
        <f t="shared" ref="J424:K424" si="657">J425+J426+J427+J428+J429+J430+J431</f>
        <v>4500000</v>
      </c>
      <c r="K424" s="7">
        <f t="shared" si="657"/>
        <v>4500000</v>
      </c>
      <c r="L424" s="7">
        <f t="shared" si="655"/>
        <v>2652000</v>
      </c>
      <c r="M424" s="7">
        <f t="shared" si="655"/>
        <v>5158693</v>
      </c>
      <c r="N424" s="7">
        <f t="shared" si="655"/>
        <v>-658693</v>
      </c>
      <c r="O424" s="27">
        <f t="shared" si="578"/>
        <v>1.1463762222222222</v>
      </c>
      <c r="P424" s="28"/>
      <c r="Q424" s="15" t="s">
        <v>97</v>
      </c>
    </row>
    <row r="425" spans="1:17" ht="18" hidden="1" x14ac:dyDescent="0.25">
      <c r="A425" s="16" t="str">
        <f t="shared" si="573"/>
        <v>b</v>
      </c>
      <c r="B425" s="8" t="s">
        <v>2</v>
      </c>
      <c r="C425" s="9" t="s">
        <v>4</v>
      </c>
      <c r="D425" s="21">
        <v>0</v>
      </c>
      <c r="E425" s="21">
        <v>0</v>
      </c>
      <c r="F425" s="21"/>
      <c r="G425" s="21"/>
      <c r="H425" s="21">
        <f t="shared" si="568"/>
        <v>0</v>
      </c>
      <c r="I425" s="24" t="e">
        <f t="shared" si="569"/>
        <v>#DIV/0!</v>
      </c>
      <c r="J425" s="34">
        <v>0</v>
      </c>
      <c r="K425" s="34">
        <v>0</v>
      </c>
      <c r="L425" s="21"/>
      <c r="M425" s="21">
        <f t="shared" ref="M425:M434" si="658">G425+L425</f>
        <v>0</v>
      </c>
      <c r="N425" s="21">
        <f t="shared" ref="N425:N434" si="659">K425-M425</f>
        <v>0</v>
      </c>
      <c r="O425" s="29" t="e">
        <f t="shared" si="578"/>
        <v>#DIV/0!</v>
      </c>
      <c r="P425" s="30"/>
      <c r="Q425" s="15" t="s">
        <v>97</v>
      </c>
    </row>
    <row r="426" spans="1:17" ht="18" hidden="1" x14ac:dyDescent="0.25">
      <c r="A426" s="16" t="str">
        <f t="shared" si="573"/>
        <v>b</v>
      </c>
      <c r="B426" s="8" t="s">
        <v>2</v>
      </c>
      <c r="C426" s="9" t="s">
        <v>5</v>
      </c>
      <c r="D426" s="21">
        <v>0</v>
      </c>
      <c r="E426" s="21">
        <v>0</v>
      </c>
      <c r="F426" s="21"/>
      <c r="G426" s="21"/>
      <c r="H426" s="21">
        <f t="shared" si="568"/>
        <v>0</v>
      </c>
      <c r="I426" s="24" t="e">
        <f t="shared" si="569"/>
        <v>#DIV/0!</v>
      </c>
      <c r="J426" s="34">
        <v>0</v>
      </c>
      <c r="K426" s="34">
        <v>0</v>
      </c>
      <c r="L426" s="21"/>
      <c r="M426" s="21">
        <f t="shared" si="658"/>
        <v>0</v>
      </c>
      <c r="N426" s="21">
        <f t="shared" si="659"/>
        <v>0</v>
      </c>
      <c r="O426" s="29" t="e">
        <f t="shared" si="578"/>
        <v>#DIV/0!</v>
      </c>
      <c r="P426" s="30"/>
      <c r="Q426" s="15" t="s">
        <v>97</v>
      </c>
    </row>
    <row r="427" spans="1:17" ht="18" hidden="1" x14ac:dyDescent="0.25">
      <c r="A427" s="16" t="str">
        <f t="shared" si="573"/>
        <v>b</v>
      </c>
      <c r="B427" s="8" t="s">
        <v>2</v>
      </c>
      <c r="C427" s="9" t="s">
        <v>6</v>
      </c>
      <c r="D427" s="21">
        <v>0</v>
      </c>
      <c r="E427" s="21">
        <v>0</v>
      </c>
      <c r="F427" s="21"/>
      <c r="G427" s="21"/>
      <c r="H427" s="21">
        <f t="shared" si="568"/>
        <v>0</v>
      </c>
      <c r="I427" s="24" t="e">
        <f t="shared" si="569"/>
        <v>#DIV/0!</v>
      </c>
      <c r="J427" s="34">
        <v>0</v>
      </c>
      <c r="K427" s="34">
        <v>0</v>
      </c>
      <c r="L427" s="21"/>
      <c r="M427" s="21">
        <f t="shared" si="658"/>
        <v>0</v>
      </c>
      <c r="N427" s="21">
        <f t="shared" si="659"/>
        <v>0</v>
      </c>
      <c r="O427" s="29" t="e">
        <f t="shared" si="578"/>
        <v>#DIV/0!</v>
      </c>
      <c r="P427" s="30"/>
      <c r="Q427" s="15" t="s">
        <v>97</v>
      </c>
    </row>
    <row r="428" spans="1:17" ht="18" hidden="1" x14ac:dyDescent="0.25">
      <c r="A428" s="16" t="str">
        <f t="shared" si="573"/>
        <v>b</v>
      </c>
      <c r="B428" s="8" t="s">
        <v>2</v>
      </c>
      <c r="C428" s="10" t="s">
        <v>7</v>
      </c>
      <c r="D428" s="21">
        <v>0</v>
      </c>
      <c r="E428" s="21">
        <v>0</v>
      </c>
      <c r="F428" s="21"/>
      <c r="G428" s="21"/>
      <c r="H428" s="21">
        <f t="shared" si="568"/>
        <v>0</v>
      </c>
      <c r="I428" s="24" t="e">
        <f t="shared" si="569"/>
        <v>#DIV/0!</v>
      </c>
      <c r="J428" s="34">
        <v>0</v>
      </c>
      <c r="K428" s="34">
        <v>0</v>
      </c>
      <c r="L428" s="21"/>
      <c r="M428" s="21">
        <f t="shared" si="658"/>
        <v>0</v>
      </c>
      <c r="N428" s="21">
        <f t="shared" si="659"/>
        <v>0</v>
      </c>
      <c r="O428" s="29" t="e">
        <f t="shared" si="578"/>
        <v>#DIV/0!</v>
      </c>
      <c r="P428" s="30"/>
      <c r="Q428" s="15" t="s">
        <v>97</v>
      </c>
    </row>
    <row r="429" spans="1:17" ht="18" hidden="1" x14ac:dyDescent="0.25">
      <c r="A429" s="16" t="str">
        <f t="shared" si="573"/>
        <v>b</v>
      </c>
      <c r="B429" s="8" t="s">
        <v>2</v>
      </c>
      <c r="C429" s="10" t="s">
        <v>8</v>
      </c>
      <c r="D429" s="21">
        <v>0</v>
      </c>
      <c r="E429" s="21">
        <v>0</v>
      </c>
      <c r="F429" s="21"/>
      <c r="G429" s="21"/>
      <c r="H429" s="21">
        <f t="shared" si="568"/>
        <v>0</v>
      </c>
      <c r="I429" s="24" t="e">
        <f t="shared" si="569"/>
        <v>#DIV/0!</v>
      </c>
      <c r="J429" s="34">
        <v>0</v>
      </c>
      <c r="K429" s="34">
        <v>0</v>
      </c>
      <c r="L429" s="21"/>
      <c r="M429" s="21">
        <f t="shared" si="658"/>
        <v>0</v>
      </c>
      <c r="N429" s="21">
        <f t="shared" si="659"/>
        <v>0</v>
      </c>
      <c r="O429" s="29" t="e">
        <f t="shared" si="578"/>
        <v>#DIV/0!</v>
      </c>
      <c r="P429" s="30"/>
      <c r="Q429" s="15" t="s">
        <v>97</v>
      </c>
    </row>
    <row r="430" spans="1:17" ht="18" x14ac:dyDescent="0.25">
      <c r="A430" s="16" t="str">
        <f t="shared" si="573"/>
        <v>a</v>
      </c>
      <c r="B430" s="8" t="s">
        <v>2</v>
      </c>
      <c r="C430" s="10" t="s">
        <v>9</v>
      </c>
      <c r="D430" s="21">
        <v>2652000</v>
      </c>
      <c r="E430" s="21">
        <v>2652000</v>
      </c>
      <c r="F430" s="21"/>
      <c r="G430" s="21">
        <v>2506693</v>
      </c>
      <c r="H430" s="21">
        <f t="shared" si="568"/>
        <v>145307</v>
      </c>
      <c r="I430" s="24">
        <f t="shared" si="569"/>
        <v>0.94520852187028659</v>
      </c>
      <c r="J430" s="34">
        <v>4500000</v>
      </c>
      <c r="K430" s="34">
        <v>4500000</v>
      </c>
      <c r="L430" s="21">
        <v>2652000</v>
      </c>
      <c r="M430" s="21">
        <f t="shared" si="658"/>
        <v>5158693</v>
      </c>
      <c r="N430" s="21">
        <f t="shared" si="659"/>
        <v>-658693</v>
      </c>
      <c r="O430" s="29">
        <f t="shared" si="578"/>
        <v>1.1463762222222222</v>
      </c>
      <c r="P430" s="30"/>
      <c r="Q430" s="15" t="s">
        <v>97</v>
      </c>
    </row>
    <row r="431" spans="1:17" ht="18" hidden="1" x14ac:dyDescent="0.25">
      <c r="A431" s="16" t="str">
        <f t="shared" si="573"/>
        <v>b</v>
      </c>
      <c r="B431" s="8" t="s">
        <v>2</v>
      </c>
      <c r="C431" s="10" t="s">
        <v>10</v>
      </c>
      <c r="D431" s="21">
        <v>0</v>
      </c>
      <c r="E431" s="21">
        <v>0</v>
      </c>
      <c r="F431" s="21"/>
      <c r="G431" s="21"/>
      <c r="H431" s="21">
        <f t="shared" si="568"/>
        <v>0</v>
      </c>
      <c r="I431" s="24" t="e">
        <f t="shared" si="569"/>
        <v>#DIV/0!</v>
      </c>
      <c r="J431" s="34">
        <v>0</v>
      </c>
      <c r="K431" s="34">
        <v>0</v>
      </c>
      <c r="L431" s="21"/>
      <c r="M431" s="21">
        <f t="shared" si="658"/>
        <v>0</v>
      </c>
      <c r="N431" s="21">
        <f t="shared" si="659"/>
        <v>0</v>
      </c>
      <c r="O431" s="29" t="e">
        <f t="shared" si="578"/>
        <v>#DIV/0!</v>
      </c>
      <c r="P431" s="30"/>
      <c r="Q431" s="15" t="s">
        <v>97</v>
      </c>
    </row>
    <row r="432" spans="1:17" ht="18" hidden="1" x14ac:dyDescent="0.25">
      <c r="A432" s="16" t="str">
        <f t="shared" si="573"/>
        <v>b</v>
      </c>
      <c r="B432" s="8" t="s">
        <v>2</v>
      </c>
      <c r="C432" s="6" t="s">
        <v>11</v>
      </c>
      <c r="D432" s="7">
        <v>0</v>
      </c>
      <c r="E432" s="7">
        <v>0</v>
      </c>
      <c r="F432" s="7"/>
      <c r="G432" s="21"/>
      <c r="H432" s="21">
        <f t="shared" si="568"/>
        <v>0</v>
      </c>
      <c r="I432" s="24" t="e">
        <f t="shared" si="569"/>
        <v>#DIV/0!</v>
      </c>
      <c r="J432" s="7">
        <v>0</v>
      </c>
      <c r="K432" s="7">
        <v>0</v>
      </c>
      <c r="L432" s="7"/>
      <c r="M432" s="7">
        <f t="shared" si="658"/>
        <v>0</v>
      </c>
      <c r="N432" s="7">
        <f t="shared" si="659"/>
        <v>0</v>
      </c>
      <c r="O432" s="27" t="e">
        <f t="shared" si="578"/>
        <v>#DIV/0!</v>
      </c>
      <c r="P432" s="28"/>
      <c r="Q432" s="15" t="s">
        <v>97</v>
      </c>
    </row>
    <row r="433" spans="1:17" ht="18" hidden="1" x14ac:dyDescent="0.25">
      <c r="A433" s="16" t="str">
        <f t="shared" si="573"/>
        <v>b</v>
      </c>
      <c r="B433" s="8" t="s">
        <v>2</v>
      </c>
      <c r="C433" s="6" t="s">
        <v>12</v>
      </c>
      <c r="D433" s="7">
        <v>0</v>
      </c>
      <c r="E433" s="7">
        <v>0</v>
      </c>
      <c r="F433" s="7"/>
      <c r="G433" s="21"/>
      <c r="H433" s="21">
        <f t="shared" si="568"/>
        <v>0</v>
      </c>
      <c r="I433" s="24" t="e">
        <f t="shared" si="569"/>
        <v>#DIV/0!</v>
      </c>
      <c r="J433" s="7">
        <v>0</v>
      </c>
      <c r="K433" s="7">
        <v>0</v>
      </c>
      <c r="L433" s="7"/>
      <c r="M433" s="7">
        <f t="shared" si="658"/>
        <v>0</v>
      </c>
      <c r="N433" s="7">
        <f t="shared" si="659"/>
        <v>0</v>
      </c>
      <c r="O433" s="27" t="e">
        <f t="shared" si="578"/>
        <v>#DIV/0!</v>
      </c>
      <c r="P433" s="28"/>
      <c r="Q433" s="15" t="s">
        <v>97</v>
      </c>
    </row>
    <row r="434" spans="1:17" ht="18" hidden="1" x14ac:dyDescent="0.25">
      <c r="A434" s="16" t="str">
        <f t="shared" si="573"/>
        <v>b</v>
      </c>
      <c r="B434" s="8" t="s">
        <v>2</v>
      </c>
      <c r="C434" s="6" t="s">
        <v>13</v>
      </c>
      <c r="D434" s="7">
        <v>0</v>
      </c>
      <c r="E434" s="7">
        <v>0</v>
      </c>
      <c r="F434" s="7"/>
      <c r="G434" s="21"/>
      <c r="H434" s="21">
        <f t="shared" si="568"/>
        <v>0</v>
      </c>
      <c r="I434" s="24" t="e">
        <f t="shared" si="569"/>
        <v>#DIV/0!</v>
      </c>
      <c r="J434" s="7">
        <v>0</v>
      </c>
      <c r="K434" s="7">
        <v>0</v>
      </c>
      <c r="L434" s="7"/>
      <c r="M434" s="7">
        <f t="shared" si="658"/>
        <v>0</v>
      </c>
      <c r="N434" s="7">
        <f t="shared" si="659"/>
        <v>0</v>
      </c>
      <c r="O434" s="27" t="e">
        <f t="shared" si="578"/>
        <v>#DIV/0!</v>
      </c>
      <c r="P434" s="28"/>
      <c r="Q434" s="15" t="s">
        <v>97</v>
      </c>
    </row>
    <row r="435" spans="1:17" ht="54" x14ac:dyDescent="0.25">
      <c r="A435" s="16" t="str">
        <f t="shared" si="573"/>
        <v>a</v>
      </c>
      <c r="B435" s="31" t="s">
        <v>144</v>
      </c>
      <c r="C435" s="32" t="s">
        <v>43</v>
      </c>
      <c r="D435" s="21">
        <f t="shared" ref="D435" si="660">D436+D444+D445+D446</f>
        <v>5000000</v>
      </c>
      <c r="E435" s="21">
        <f t="shared" ref="E435" si="661">E436+E444+E445+E446</f>
        <v>4853100</v>
      </c>
      <c r="F435" s="21">
        <f t="shared" ref="F435" si="662">F436+F444+F445+F446</f>
        <v>0</v>
      </c>
      <c r="G435" s="21">
        <f t="shared" ref="G435" si="663">G436+G444+G445+G446</f>
        <v>4659865</v>
      </c>
      <c r="H435" s="21">
        <f t="shared" si="568"/>
        <v>193235</v>
      </c>
      <c r="I435" s="24">
        <f t="shared" si="569"/>
        <v>0.96018318188374441</v>
      </c>
      <c r="J435" s="33">
        <f t="shared" ref="J435:K435" si="664">J436+J444+J445+J446</f>
        <v>8000000</v>
      </c>
      <c r="K435" s="33">
        <f t="shared" si="664"/>
        <v>8000000</v>
      </c>
      <c r="L435" s="21">
        <f t="shared" ref="L435" si="665">L436+L444+L445+L446</f>
        <v>4680000</v>
      </c>
      <c r="M435" s="21">
        <f t="shared" ref="M435" si="666">M436+M444+M445+M446</f>
        <v>9339865</v>
      </c>
      <c r="N435" s="21">
        <f t="shared" ref="N435" si="667">N436+N444+N445+N446</f>
        <v>-1339865</v>
      </c>
      <c r="O435" s="29">
        <f t="shared" si="578"/>
        <v>1.167483125</v>
      </c>
      <c r="P435" s="30"/>
      <c r="Q435" s="15" t="s">
        <v>97</v>
      </c>
    </row>
    <row r="436" spans="1:17" ht="18" x14ac:dyDescent="0.25">
      <c r="A436" s="16" t="str">
        <f t="shared" si="573"/>
        <v>a</v>
      </c>
      <c r="B436" s="5" t="s">
        <v>2</v>
      </c>
      <c r="C436" s="6" t="s">
        <v>3</v>
      </c>
      <c r="D436" s="7">
        <f t="shared" ref="D436:N436" si="668">D437+D438+D439+D440+D441+D442+D443</f>
        <v>5000000</v>
      </c>
      <c r="E436" s="7">
        <f t="shared" si="668"/>
        <v>4853100</v>
      </c>
      <c r="F436" s="7">
        <f t="shared" ref="F436" si="669">F437+F438+F439+F440+F441+F442+F443</f>
        <v>0</v>
      </c>
      <c r="G436" s="21">
        <f t="shared" si="668"/>
        <v>4659865</v>
      </c>
      <c r="H436" s="21">
        <f t="shared" si="568"/>
        <v>193235</v>
      </c>
      <c r="I436" s="24">
        <f t="shared" si="569"/>
        <v>0.96018318188374441</v>
      </c>
      <c r="J436" s="7">
        <f t="shared" ref="J436:K436" si="670">J437+J438+J439+J440+J441+J442+J443</f>
        <v>8000000</v>
      </c>
      <c r="K436" s="7">
        <f t="shared" si="670"/>
        <v>8000000</v>
      </c>
      <c r="L436" s="7">
        <f t="shared" si="668"/>
        <v>4680000</v>
      </c>
      <c r="M436" s="7">
        <f t="shared" si="668"/>
        <v>9339865</v>
      </c>
      <c r="N436" s="7">
        <f t="shared" si="668"/>
        <v>-1339865</v>
      </c>
      <c r="O436" s="27">
        <f t="shared" si="578"/>
        <v>1.167483125</v>
      </c>
      <c r="P436" s="28"/>
      <c r="Q436" s="15" t="s">
        <v>97</v>
      </c>
    </row>
    <row r="437" spans="1:17" ht="18" hidden="1" x14ac:dyDescent="0.25">
      <c r="A437" s="16" t="str">
        <f t="shared" si="573"/>
        <v>b</v>
      </c>
      <c r="B437" s="8" t="s">
        <v>2</v>
      </c>
      <c r="C437" s="9" t="s">
        <v>4</v>
      </c>
      <c r="D437" s="21">
        <v>0</v>
      </c>
      <c r="E437" s="21">
        <v>0</v>
      </c>
      <c r="F437" s="21"/>
      <c r="G437" s="21"/>
      <c r="H437" s="21">
        <f t="shared" si="568"/>
        <v>0</v>
      </c>
      <c r="I437" s="24" t="e">
        <f t="shared" si="569"/>
        <v>#DIV/0!</v>
      </c>
      <c r="J437" s="34">
        <v>0</v>
      </c>
      <c r="K437" s="34">
        <v>0</v>
      </c>
      <c r="L437" s="21"/>
      <c r="M437" s="21">
        <f t="shared" ref="M437:M446" si="671">G437+L437</f>
        <v>0</v>
      </c>
      <c r="N437" s="21">
        <f t="shared" ref="N437:N446" si="672">K437-M437</f>
        <v>0</v>
      </c>
      <c r="O437" s="29" t="e">
        <f t="shared" si="578"/>
        <v>#DIV/0!</v>
      </c>
      <c r="P437" s="30"/>
      <c r="Q437" s="15" t="s">
        <v>97</v>
      </c>
    </row>
    <row r="438" spans="1:17" ht="18" hidden="1" x14ac:dyDescent="0.25">
      <c r="A438" s="16" t="str">
        <f t="shared" si="573"/>
        <v>b</v>
      </c>
      <c r="B438" s="8" t="s">
        <v>2</v>
      </c>
      <c r="C438" s="9" t="s">
        <v>5</v>
      </c>
      <c r="D438" s="21">
        <v>0</v>
      </c>
      <c r="E438" s="21">
        <v>0</v>
      </c>
      <c r="F438" s="21"/>
      <c r="G438" s="21"/>
      <c r="H438" s="21">
        <f t="shared" si="568"/>
        <v>0</v>
      </c>
      <c r="I438" s="24" t="e">
        <f t="shared" si="569"/>
        <v>#DIV/0!</v>
      </c>
      <c r="J438" s="34">
        <v>0</v>
      </c>
      <c r="K438" s="34">
        <v>0</v>
      </c>
      <c r="L438" s="21"/>
      <c r="M438" s="21">
        <f t="shared" si="671"/>
        <v>0</v>
      </c>
      <c r="N438" s="21">
        <f t="shared" si="672"/>
        <v>0</v>
      </c>
      <c r="O438" s="29" t="e">
        <f t="shared" si="578"/>
        <v>#DIV/0!</v>
      </c>
      <c r="P438" s="30"/>
      <c r="Q438" s="15" t="s">
        <v>97</v>
      </c>
    </row>
    <row r="439" spans="1:17" ht="18" hidden="1" x14ac:dyDescent="0.25">
      <c r="A439" s="16" t="str">
        <f t="shared" si="573"/>
        <v>b</v>
      </c>
      <c r="B439" s="8" t="s">
        <v>2</v>
      </c>
      <c r="C439" s="9" t="s">
        <v>6</v>
      </c>
      <c r="D439" s="21">
        <v>0</v>
      </c>
      <c r="E439" s="21">
        <v>0</v>
      </c>
      <c r="F439" s="21"/>
      <c r="G439" s="21"/>
      <c r="H439" s="21">
        <f t="shared" si="568"/>
        <v>0</v>
      </c>
      <c r="I439" s="24" t="e">
        <f t="shared" si="569"/>
        <v>#DIV/0!</v>
      </c>
      <c r="J439" s="34">
        <v>0</v>
      </c>
      <c r="K439" s="34">
        <v>0</v>
      </c>
      <c r="L439" s="21"/>
      <c r="M439" s="21">
        <f t="shared" si="671"/>
        <v>0</v>
      </c>
      <c r="N439" s="21">
        <f t="shared" si="672"/>
        <v>0</v>
      </c>
      <c r="O439" s="29" t="e">
        <f t="shared" si="578"/>
        <v>#DIV/0!</v>
      </c>
      <c r="P439" s="30"/>
      <c r="Q439" s="15" t="s">
        <v>97</v>
      </c>
    </row>
    <row r="440" spans="1:17" ht="18" hidden="1" x14ac:dyDescent="0.25">
      <c r="A440" s="16" t="str">
        <f t="shared" si="573"/>
        <v>b</v>
      </c>
      <c r="B440" s="8" t="s">
        <v>2</v>
      </c>
      <c r="C440" s="10" t="s">
        <v>7</v>
      </c>
      <c r="D440" s="21">
        <v>0</v>
      </c>
      <c r="E440" s="21">
        <v>0</v>
      </c>
      <c r="F440" s="21"/>
      <c r="G440" s="21"/>
      <c r="H440" s="21">
        <f t="shared" si="568"/>
        <v>0</v>
      </c>
      <c r="I440" s="24" t="e">
        <f t="shared" si="569"/>
        <v>#DIV/0!</v>
      </c>
      <c r="J440" s="34">
        <v>0</v>
      </c>
      <c r="K440" s="34">
        <v>0</v>
      </c>
      <c r="L440" s="21"/>
      <c r="M440" s="21">
        <f t="shared" si="671"/>
        <v>0</v>
      </c>
      <c r="N440" s="21">
        <f t="shared" si="672"/>
        <v>0</v>
      </c>
      <c r="O440" s="29" t="e">
        <f t="shared" si="578"/>
        <v>#DIV/0!</v>
      </c>
      <c r="P440" s="30"/>
      <c r="Q440" s="15" t="s">
        <v>97</v>
      </c>
    </row>
    <row r="441" spans="1:17" ht="18" hidden="1" x14ac:dyDescent="0.25">
      <c r="A441" s="16" t="str">
        <f t="shared" si="573"/>
        <v>b</v>
      </c>
      <c r="B441" s="8" t="s">
        <v>2</v>
      </c>
      <c r="C441" s="10" t="s">
        <v>8</v>
      </c>
      <c r="D441" s="21">
        <v>0</v>
      </c>
      <c r="E441" s="21">
        <v>0</v>
      </c>
      <c r="F441" s="21"/>
      <c r="G441" s="21"/>
      <c r="H441" s="21">
        <f t="shared" si="568"/>
        <v>0</v>
      </c>
      <c r="I441" s="24" t="e">
        <f t="shared" si="569"/>
        <v>#DIV/0!</v>
      </c>
      <c r="J441" s="34">
        <v>0</v>
      </c>
      <c r="K441" s="34">
        <v>0</v>
      </c>
      <c r="L441" s="21"/>
      <c r="M441" s="21">
        <f t="shared" si="671"/>
        <v>0</v>
      </c>
      <c r="N441" s="21">
        <f t="shared" si="672"/>
        <v>0</v>
      </c>
      <c r="O441" s="29" t="e">
        <f t="shared" si="578"/>
        <v>#DIV/0!</v>
      </c>
      <c r="P441" s="30"/>
      <c r="Q441" s="15" t="s">
        <v>97</v>
      </c>
    </row>
    <row r="442" spans="1:17" ht="18" x14ac:dyDescent="0.25">
      <c r="A442" s="16" t="str">
        <f t="shared" si="573"/>
        <v>a</v>
      </c>
      <c r="B442" s="8" t="s">
        <v>2</v>
      </c>
      <c r="C442" s="10" t="s">
        <v>9</v>
      </c>
      <c r="D442" s="21">
        <v>5000000</v>
      </c>
      <c r="E442" s="21">
        <v>4853100</v>
      </c>
      <c r="F442" s="21"/>
      <c r="G442" s="21">
        <v>4659865</v>
      </c>
      <c r="H442" s="21">
        <f t="shared" si="568"/>
        <v>193235</v>
      </c>
      <c r="I442" s="24">
        <f t="shared" si="569"/>
        <v>0.96018318188374441</v>
      </c>
      <c r="J442" s="34">
        <v>8000000</v>
      </c>
      <c r="K442" s="34">
        <v>8000000</v>
      </c>
      <c r="L442" s="21">
        <v>4680000</v>
      </c>
      <c r="M442" s="21">
        <f t="shared" si="671"/>
        <v>9339865</v>
      </c>
      <c r="N442" s="21">
        <f t="shared" si="672"/>
        <v>-1339865</v>
      </c>
      <c r="O442" s="29">
        <f t="shared" si="578"/>
        <v>1.167483125</v>
      </c>
      <c r="P442" s="30"/>
      <c r="Q442" s="15" t="s">
        <v>97</v>
      </c>
    </row>
    <row r="443" spans="1:17" ht="18" hidden="1" x14ac:dyDescent="0.25">
      <c r="A443" s="16" t="str">
        <f t="shared" si="573"/>
        <v>b</v>
      </c>
      <c r="B443" s="8" t="s">
        <v>2</v>
      </c>
      <c r="C443" s="10" t="s">
        <v>10</v>
      </c>
      <c r="D443" s="21">
        <v>0</v>
      </c>
      <c r="E443" s="21">
        <v>0</v>
      </c>
      <c r="F443" s="21"/>
      <c r="G443" s="21"/>
      <c r="H443" s="21">
        <f t="shared" si="568"/>
        <v>0</v>
      </c>
      <c r="I443" s="24" t="e">
        <f t="shared" si="569"/>
        <v>#DIV/0!</v>
      </c>
      <c r="J443" s="34">
        <v>0</v>
      </c>
      <c r="K443" s="34">
        <v>0</v>
      </c>
      <c r="L443" s="21"/>
      <c r="M443" s="21">
        <f t="shared" si="671"/>
        <v>0</v>
      </c>
      <c r="N443" s="21">
        <f t="shared" si="672"/>
        <v>0</v>
      </c>
      <c r="O443" s="29" t="e">
        <f t="shared" si="578"/>
        <v>#DIV/0!</v>
      </c>
      <c r="P443" s="30"/>
      <c r="Q443" s="15" t="s">
        <v>97</v>
      </c>
    </row>
    <row r="444" spans="1:17" ht="18" hidden="1" x14ac:dyDescent="0.25">
      <c r="A444" s="16" t="str">
        <f t="shared" si="573"/>
        <v>b</v>
      </c>
      <c r="B444" s="8" t="s">
        <v>2</v>
      </c>
      <c r="C444" s="6" t="s">
        <v>11</v>
      </c>
      <c r="D444" s="7">
        <v>0</v>
      </c>
      <c r="E444" s="7">
        <v>0</v>
      </c>
      <c r="F444" s="7"/>
      <c r="G444" s="21"/>
      <c r="H444" s="21">
        <f t="shared" si="568"/>
        <v>0</v>
      </c>
      <c r="I444" s="24" t="e">
        <f t="shared" si="569"/>
        <v>#DIV/0!</v>
      </c>
      <c r="J444" s="7">
        <v>0</v>
      </c>
      <c r="K444" s="7">
        <v>0</v>
      </c>
      <c r="L444" s="7"/>
      <c r="M444" s="7">
        <f t="shared" si="671"/>
        <v>0</v>
      </c>
      <c r="N444" s="7">
        <f t="shared" si="672"/>
        <v>0</v>
      </c>
      <c r="O444" s="27" t="e">
        <f t="shared" si="578"/>
        <v>#DIV/0!</v>
      </c>
      <c r="P444" s="28"/>
      <c r="Q444" s="15" t="s">
        <v>97</v>
      </c>
    </row>
    <row r="445" spans="1:17" ht="18" hidden="1" x14ac:dyDescent="0.25">
      <c r="A445" s="16" t="str">
        <f t="shared" si="573"/>
        <v>b</v>
      </c>
      <c r="B445" s="8" t="s">
        <v>2</v>
      </c>
      <c r="C445" s="6" t="s">
        <v>12</v>
      </c>
      <c r="D445" s="7">
        <v>0</v>
      </c>
      <c r="E445" s="7">
        <v>0</v>
      </c>
      <c r="F445" s="7"/>
      <c r="G445" s="21"/>
      <c r="H445" s="21">
        <f t="shared" si="568"/>
        <v>0</v>
      </c>
      <c r="I445" s="24" t="e">
        <f t="shared" si="569"/>
        <v>#DIV/0!</v>
      </c>
      <c r="J445" s="7">
        <v>0</v>
      </c>
      <c r="K445" s="7">
        <v>0</v>
      </c>
      <c r="L445" s="7"/>
      <c r="M445" s="7">
        <f t="shared" si="671"/>
        <v>0</v>
      </c>
      <c r="N445" s="7">
        <f t="shared" si="672"/>
        <v>0</v>
      </c>
      <c r="O445" s="27" t="e">
        <f t="shared" si="578"/>
        <v>#DIV/0!</v>
      </c>
      <c r="P445" s="28"/>
      <c r="Q445" s="15" t="s">
        <v>97</v>
      </c>
    </row>
    <row r="446" spans="1:17" ht="18" hidden="1" x14ac:dyDescent="0.25">
      <c r="A446" s="16" t="str">
        <f t="shared" si="573"/>
        <v>b</v>
      </c>
      <c r="B446" s="8" t="s">
        <v>2</v>
      </c>
      <c r="C446" s="6" t="s">
        <v>13</v>
      </c>
      <c r="D446" s="7">
        <v>0</v>
      </c>
      <c r="E446" s="7">
        <v>0</v>
      </c>
      <c r="F446" s="7"/>
      <c r="G446" s="21"/>
      <c r="H446" s="21">
        <f t="shared" si="568"/>
        <v>0</v>
      </c>
      <c r="I446" s="24" t="e">
        <f t="shared" si="569"/>
        <v>#DIV/0!</v>
      </c>
      <c r="J446" s="7">
        <v>0</v>
      </c>
      <c r="K446" s="7">
        <v>0</v>
      </c>
      <c r="L446" s="7"/>
      <c r="M446" s="7">
        <f t="shared" si="671"/>
        <v>0</v>
      </c>
      <c r="N446" s="7">
        <f t="shared" si="672"/>
        <v>0</v>
      </c>
      <c r="O446" s="27" t="e">
        <f t="shared" si="578"/>
        <v>#DIV/0!</v>
      </c>
      <c r="P446" s="28"/>
      <c r="Q446" s="15" t="s">
        <v>97</v>
      </c>
    </row>
    <row r="447" spans="1:17" ht="77.25" customHeight="1" x14ac:dyDescent="0.25">
      <c r="A447" s="16" t="str">
        <f t="shared" si="573"/>
        <v>a</v>
      </c>
      <c r="B447" s="31" t="s">
        <v>145</v>
      </c>
      <c r="C447" s="32" t="s">
        <v>44</v>
      </c>
      <c r="D447" s="21">
        <f t="shared" ref="D447" si="673">D448+D456+D457+D458</f>
        <v>3219900</v>
      </c>
      <c r="E447" s="21">
        <f t="shared" ref="E447" si="674">E448+E456+E457+E458</f>
        <v>3219900</v>
      </c>
      <c r="F447" s="21">
        <f t="shared" ref="F447" si="675">F448+F456+F457+F458</f>
        <v>145980</v>
      </c>
      <c r="G447" s="21">
        <f t="shared" ref="G447" si="676">G448+G456+G457+G458</f>
        <v>3073860</v>
      </c>
      <c r="H447" s="21">
        <f t="shared" si="568"/>
        <v>146040</v>
      </c>
      <c r="I447" s="24">
        <f t="shared" si="569"/>
        <v>0.9546445541787012</v>
      </c>
      <c r="J447" s="33">
        <f t="shared" ref="J447:K447" si="677">J448+J456+J457+J458</f>
        <v>6500000</v>
      </c>
      <c r="K447" s="33">
        <f t="shared" si="677"/>
        <v>6500000</v>
      </c>
      <c r="L447" s="21">
        <f t="shared" ref="L447" si="678">L448+L456+L457+L458</f>
        <v>3280160</v>
      </c>
      <c r="M447" s="21">
        <f t="shared" ref="M447" si="679">M448+M456+M457+M458</f>
        <v>6354020</v>
      </c>
      <c r="N447" s="21">
        <f t="shared" ref="N447" si="680">N448+N456+N457+N458</f>
        <v>145980</v>
      </c>
      <c r="O447" s="29">
        <f t="shared" si="578"/>
        <v>0.97754153846153846</v>
      </c>
      <c r="P447" s="30"/>
      <c r="Q447" s="15" t="s">
        <v>100</v>
      </c>
    </row>
    <row r="448" spans="1:17" ht="18" x14ac:dyDescent="0.25">
      <c r="A448" s="16" t="str">
        <f t="shared" si="573"/>
        <v>a</v>
      </c>
      <c r="B448" s="5" t="s">
        <v>2</v>
      </c>
      <c r="C448" s="6" t="s">
        <v>3</v>
      </c>
      <c r="D448" s="7">
        <f t="shared" ref="D448:N448" si="681">D449+D450+D451+D452+D453+D454+D455</f>
        <v>3114900</v>
      </c>
      <c r="E448" s="7">
        <f t="shared" si="681"/>
        <v>3114900</v>
      </c>
      <c r="F448" s="7">
        <f t="shared" ref="F448" si="682">F449+F450+F451+F452+F453+F454+F455</f>
        <v>145980</v>
      </c>
      <c r="G448" s="21">
        <f t="shared" si="681"/>
        <v>2968860</v>
      </c>
      <c r="H448" s="21">
        <f t="shared" si="568"/>
        <v>146040</v>
      </c>
      <c r="I448" s="24">
        <f t="shared" si="569"/>
        <v>0.9531156698449389</v>
      </c>
      <c r="J448" s="7">
        <f t="shared" ref="J448:K448" si="683">J449+J450+J451+J452+J453+J454+J455</f>
        <v>6395000</v>
      </c>
      <c r="K448" s="7">
        <f t="shared" si="683"/>
        <v>6395000</v>
      </c>
      <c r="L448" s="7">
        <f t="shared" si="681"/>
        <v>3280160</v>
      </c>
      <c r="M448" s="7">
        <f t="shared" si="681"/>
        <v>6249020</v>
      </c>
      <c r="N448" s="7">
        <f t="shared" si="681"/>
        <v>145980</v>
      </c>
      <c r="O448" s="27">
        <f t="shared" si="578"/>
        <v>0.9771727912431587</v>
      </c>
      <c r="P448" s="28"/>
      <c r="Q448" s="15" t="s">
        <v>100</v>
      </c>
    </row>
    <row r="449" spans="1:17" ht="18" hidden="1" x14ac:dyDescent="0.25">
      <c r="A449" s="16" t="str">
        <f t="shared" si="573"/>
        <v>b</v>
      </c>
      <c r="B449" s="8" t="s">
        <v>2</v>
      </c>
      <c r="C449" s="9" t="s">
        <v>4</v>
      </c>
      <c r="D449" s="21">
        <v>0</v>
      </c>
      <c r="E449" s="21">
        <v>0</v>
      </c>
      <c r="F449" s="21"/>
      <c r="G449" s="21"/>
      <c r="H449" s="21">
        <f t="shared" si="568"/>
        <v>0</v>
      </c>
      <c r="I449" s="24" t="e">
        <f t="shared" si="569"/>
        <v>#DIV/0!</v>
      </c>
      <c r="J449" s="34">
        <v>0</v>
      </c>
      <c r="K449" s="34">
        <v>0</v>
      </c>
      <c r="L449" s="21"/>
      <c r="M449" s="21">
        <f t="shared" ref="M449:M458" si="684">G449+L449</f>
        <v>0</v>
      </c>
      <c r="N449" s="21">
        <f t="shared" ref="N449:N458" si="685">K449-M449</f>
        <v>0</v>
      </c>
      <c r="O449" s="29" t="e">
        <f t="shared" si="578"/>
        <v>#DIV/0!</v>
      </c>
      <c r="P449" s="30"/>
      <c r="Q449" s="15" t="s">
        <v>100</v>
      </c>
    </row>
    <row r="450" spans="1:17" ht="18" x14ac:dyDescent="0.25">
      <c r="A450" s="16" t="str">
        <f t="shared" si="573"/>
        <v>a</v>
      </c>
      <c r="B450" s="8" t="s">
        <v>2</v>
      </c>
      <c r="C450" s="9" t="s">
        <v>5</v>
      </c>
      <c r="D450" s="21">
        <v>3094900</v>
      </c>
      <c r="E450" s="21">
        <v>3087900</v>
      </c>
      <c r="F450" s="21">
        <v>145980</v>
      </c>
      <c r="G450" s="21">
        <v>2941860</v>
      </c>
      <c r="H450" s="21">
        <f t="shared" si="568"/>
        <v>146040</v>
      </c>
      <c r="I450" s="24">
        <f t="shared" si="569"/>
        <v>0.95270572233556783</v>
      </c>
      <c r="J450" s="34">
        <v>6316000</v>
      </c>
      <c r="K450" s="34">
        <v>6309000</v>
      </c>
      <c r="L450" s="21">
        <v>3221160</v>
      </c>
      <c r="M450" s="21">
        <f t="shared" si="684"/>
        <v>6163020</v>
      </c>
      <c r="N450" s="21">
        <f t="shared" si="685"/>
        <v>145980</v>
      </c>
      <c r="O450" s="29">
        <f t="shared" si="578"/>
        <v>0.97686162624821682</v>
      </c>
      <c r="P450" s="30"/>
      <c r="Q450" s="15" t="s">
        <v>100</v>
      </c>
    </row>
    <row r="451" spans="1:17" ht="18" hidden="1" x14ac:dyDescent="0.25">
      <c r="A451" s="16" t="str">
        <f t="shared" si="573"/>
        <v>b</v>
      </c>
      <c r="B451" s="8" t="s">
        <v>2</v>
      </c>
      <c r="C451" s="9" t="s">
        <v>6</v>
      </c>
      <c r="D451" s="21">
        <v>0</v>
      </c>
      <c r="E451" s="21">
        <v>0</v>
      </c>
      <c r="F451" s="21"/>
      <c r="G451" s="21"/>
      <c r="H451" s="21">
        <f t="shared" ref="H451:H514" si="686">E451-G451</f>
        <v>0</v>
      </c>
      <c r="I451" s="24" t="e">
        <f t="shared" ref="I451:I514" si="687">G451/E451</f>
        <v>#DIV/0!</v>
      </c>
      <c r="J451" s="34">
        <v>0</v>
      </c>
      <c r="K451" s="34">
        <v>0</v>
      </c>
      <c r="L451" s="21"/>
      <c r="M451" s="21">
        <f t="shared" si="684"/>
        <v>0</v>
      </c>
      <c r="N451" s="21">
        <f t="shared" si="685"/>
        <v>0</v>
      </c>
      <c r="O451" s="29" t="e">
        <f t="shared" si="578"/>
        <v>#DIV/0!</v>
      </c>
      <c r="P451" s="30"/>
      <c r="Q451" s="15" t="s">
        <v>100</v>
      </c>
    </row>
    <row r="452" spans="1:17" ht="18" hidden="1" x14ac:dyDescent="0.25">
      <c r="A452" s="16" t="str">
        <f t="shared" ref="A452:A515" si="688">IF((D452+E452+F452+G452+J452+K452+L452+M452)&gt;0,"a","b")</f>
        <v>b</v>
      </c>
      <c r="B452" s="8" t="s">
        <v>2</v>
      </c>
      <c r="C452" s="10" t="s">
        <v>7</v>
      </c>
      <c r="D452" s="21">
        <v>0</v>
      </c>
      <c r="E452" s="21">
        <v>0</v>
      </c>
      <c r="F452" s="21"/>
      <c r="G452" s="21"/>
      <c r="H452" s="21">
        <f t="shared" si="686"/>
        <v>0</v>
      </c>
      <c r="I452" s="24" t="e">
        <f t="shared" si="687"/>
        <v>#DIV/0!</v>
      </c>
      <c r="J452" s="34">
        <v>0</v>
      </c>
      <c r="K452" s="34">
        <v>0</v>
      </c>
      <c r="L452" s="21"/>
      <c r="M452" s="21">
        <f t="shared" si="684"/>
        <v>0</v>
      </c>
      <c r="N452" s="21">
        <f t="shared" si="685"/>
        <v>0</v>
      </c>
      <c r="O452" s="29" t="e">
        <f t="shared" ref="O452:O515" si="689">M452/K452</f>
        <v>#DIV/0!</v>
      </c>
      <c r="P452" s="30"/>
      <c r="Q452" s="15" t="s">
        <v>100</v>
      </c>
    </row>
    <row r="453" spans="1:17" ht="18" hidden="1" x14ac:dyDescent="0.25">
      <c r="A453" s="16" t="str">
        <f t="shared" si="688"/>
        <v>b</v>
      </c>
      <c r="B453" s="8" t="s">
        <v>2</v>
      </c>
      <c r="C453" s="10" t="s">
        <v>8</v>
      </c>
      <c r="D453" s="21">
        <v>0</v>
      </c>
      <c r="E453" s="21">
        <v>0</v>
      </c>
      <c r="F453" s="21"/>
      <c r="G453" s="21"/>
      <c r="H453" s="21">
        <f t="shared" si="686"/>
        <v>0</v>
      </c>
      <c r="I453" s="24" t="e">
        <f t="shared" si="687"/>
        <v>#DIV/0!</v>
      </c>
      <c r="J453" s="34">
        <v>0</v>
      </c>
      <c r="K453" s="34">
        <v>0</v>
      </c>
      <c r="L453" s="21"/>
      <c r="M453" s="21">
        <f t="shared" si="684"/>
        <v>0</v>
      </c>
      <c r="N453" s="21">
        <f t="shared" si="685"/>
        <v>0</v>
      </c>
      <c r="O453" s="29" t="e">
        <f t="shared" si="689"/>
        <v>#DIV/0!</v>
      </c>
      <c r="P453" s="30"/>
      <c r="Q453" s="15" t="s">
        <v>100</v>
      </c>
    </row>
    <row r="454" spans="1:17" ht="18" x14ac:dyDescent="0.25">
      <c r="A454" s="16" t="str">
        <f t="shared" si="688"/>
        <v>a</v>
      </c>
      <c r="B454" s="8" t="s">
        <v>2</v>
      </c>
      <c r="C454" s="10" t="s">
        <v>9</v>
      </c>
      <c r="D454" s="21">
        <v>15000</v>
      </c>
      <c r="E454" s="21">
        <v>22000</v>
      </c>
      <c r="F454" s="21"/>
      <c r="G454" s="21">
        <v>22000</v>
      </c>
      <c r="H454" s="21">
        <f t="shared" si="686"/>
        <v>0</v>
      </c>
      <c r="I454" s="24">
        <f t="shared" si="687"/>
        <v>1</v>
      </c>
      <c r="J454" s="34">
        <v>30000</v>
      </c>
      <c r="K454" s="34">
        <v>37000</v>
      </c>
      <c r="L454" s="21">
        <v>15000</v>
      </c>
      <c r="M454" s="21">
        <f t="shared" si="684"/>
        <v>37000</v>
      </c>
      <c r="N454" s="21">
        <f t="shared" si="685"/>
        <v>0</v>
      </c>
      <c r="O454" s="29">
        <f t="shared" si="689"/>
        <v>1</v>
      </c>
      <c r="P454" s="30"/>
      <c r="Q454" s="15" t="s">
        <v>100</v>
      </c>
    </row>
    <row r="455" spans="1:17" ht="18" x14ac:dyDescent="0.25">
      <c r="A455" s="16" t="str">
        <f t="shared" si="688"/>
        <v>a</v>
      </c>
      <c r="B455" s="8" t="s">
        <v>2</v>
      </c>
      <c r="C455" s="10" t="s">
        <v>10</v>
      </c>
      <c r="D455" s="21">
        <v>5000</v>
      </c>
      <c r="E455" s="21">
        <v>5000</v>
      </c>
      <c r="F455" s="21"/>
      <c r="G455" s="21">
        <v>5000</v>
      </c>
      <c r="H455" s="21">
        <f t="shared" si="686"/>
        <v>0</v>
      </c>
      <c r="I455" s="24">
        <f t="shared" si="687"/>
        <v>1</v>
      </c>
      <c r="J455" s="34">
        <v>49000</v>
      </c>
      <c r="K455" s="34">
        <v>49000</v>
      </c>
      <c r="L455" s="21">
        <v>44000</v>
      </c>
      <c r="M455" s="21">
        <f t="shared" si="684"/>
        <v>49000</v>
      </c>
      <c r="N455" s="21">
        <f t="shared" si="685"/>
        <v>0</v>
      </c>
      <c r="O455" s="29">
        <f t="shared" si="689"/>
        <v>1</v>
      </c>
      <c r="P455" s="30"/>
      <c r="Q455" s="15" t="s">
        <v>100</v>
      </c>
    </row>
    <row r="456" spans="1:17" ht="18" x14ac:dyDescent="0.25">
      <c r="A456" s="16" t="str">
        <f t="shared" si="688"/>
        <v>a</v>
      </c>
      <c r="B456" s="8" t="s">
        <v>2</v>
      </c>
      <c r="C456" s="6" t="s">
        <v>11</v>
      </c>
      <c r="D456" s="7">
        <v>105000</v>
      </c>
      <c r="E456" s="7">
        <v>105000</v>
      </c>
      <c r="F456" s="7"/>
      <c r="G456" s="21">
        <v>105000</v>
      </c>
      <c r="H456" s="21">
        <f t="shared" si="686"/>
        <v>0</v>
      </c>
      <c r="I456" s="24">
        <f t="shared" si="687"/>
        <v>1</v>
      </c>
      <c r="J456" s="7">
        <v>105000</v>
      </c>
      <c r="K456" s="7">
        <v>105000</v>
      </c>
      <c r="L456" s="7"/>
      <c r="M456" s="7">
        <f t="shared" si="684"/>
        <v>105000</v>
      </c>
      <c r="N456" s="7">
        <f t="shared" si="685"/>
        <v>0</v>
      </c>
      <c r="O456" s="27">
        <f t="shared" si="689"/>
        <v>1</v>
      </c>
      <c r="P456" s="28"/>
      <c r="Q456" s="15" t="s">
        <v>100</v>
      </c>
    </row>
    <row r="457" spans="1:17" ht="18" hidden="1" x14ac:dyDescent="0.25">
      <c r="A457" s="16" t="str">
        <f t="shared" si="688"/>
        <v>b</v>
      </c>
      <c r="B457" s="8" t="s">
        <v>2</v>
      </c>
      <c r="C457" s="6" t="s">
        <v>12</v>
      </c>
      <c r="D457" s="7">
        <v>0</v>
      </c>
      <c r="E457" s="7">
        <v>0</v>
      </c>
      <c r="F457" s="7"/>
      <c r="G457" s="21"/>
      <c r="H457" s="21">
        <f t="shared" si="686"/>
        <v>0</v>
      </c>
      <c r="I457" s="24" t="e">
        <f t="shared" si="687"/>
        <v>#DIV/0!</v>
      </c>
      <c r="J457" s="7">
        <v>0</v>
      </c>
      <c r="K457" s="7">
        <v>0</v>
      </c>
      <c r="L457" s="7"/>
      <c r="M457" s="7">
        <f t="shared" si="684"/>
        <v>0</v>
      </c>
      <c r="N457" s="7">
        <f t="shared" si="685"/>
        <v>0</v>
      </c>
      <c r="O457" s="27" t="e">
        <f t="shared" si="689"/>
        <v>#DIV/0!</v>
      </c>
      <c r="P457" s="28"/>
      <c r="Q457" s="15" t="s">
        <v>100</v>
      </c>
    </row>
    <row r="458" spans="1:17" ht="18" hidden="1" x14ac:dyDescent="0.25">
      <c r="A458" s="16" t="str">
        <f t="shared" si="688"/>
        <v>b</v>
      </c>
      <c r="B458" s="8" t="s">
        <v>2</v>
      </c>
      <c r="C458" s="6" t="s">
        <v>13</v>
      </c>
      <c r="D458" s="7">
        <v>0</v>
      </c>
      <c r="E458" s="7">
        <v>0</v>
      </c>
      <c r="F458" s="7"/>
      <c r="G458" s="21"/>
      <c r="H458" s="21">
        <f t="shared" si="686"/>
        <v>0</v>
      </c>
      <c r="I458" s="24" t="e">
        <f t="shared" si="687"/>
        <v>#DIV/0!</v>
      </c>
      <c r="J458" s="7">
        <v>0</v>
      </c>
      <c r="K458" s="7">
        <v>0</v>
      </c>
      <c r="L458" s="7"/>
      <c r="M458" s="7">
        <f t="shared" si="684"/>
        <v>0</v>
      </c>
      <c r="N458" s="7">
        <f t="shared" si="685"/>
        <v>0</v>
      </c>
      <c r="O458" s="27" t="e">
        <f t="shared" si="689"/>
        <v>#DIV/0!</v>
      </c>
      <c r="P458" s="28"/>
      <c r="Q458" s="15" t="s">
        <v>100</v>
      </c>
    </row>
    <row r="459" spans="1:17" ht="35.25" customHeight="1" x14ac:dyDescent="0.25">
      <c r="A459" s="16" t="str">
        <f t="shared" si="688"/>
        <v>a</v>
      </c>
      <c r="B459" s="31" t="s">
        <v>146</v>
      </c>
      <c r="C459" s="32" t="s">
        <v>45</v>
      </c>
      <c r="D459" s="21">
        <f t="shared" ref="D459" si="690">D460+D468+D469+D470</f>
        <v>517315600</v>
      </c>
      <c r="E459" s="21">
        <f t="shared" ref="E459:G459" si="691">E460+E468+E469+E470</f>
        <v>517721500</v>
      </c>
      <c r="F459" s="21">
        <f t="shared" ref="F459" si="692">F460+F468+F469+F470</f>
        <v>1304920</v>
      </c>
      <c r="G459" s="21">
        <f t="shared" si="691"/>
        <v>514037221</v>
      </c>
      <c r="H459" s="21">
        <f t="shared" si="686"/>
        <v>3684279</v>
      </c>
      <c r="I459" s="24">
        <f t="shared" si="687"/>
        <v>0.99288366621822732</v>
      </c>
      <c r="J459" s="21">
        <f t="shared" ref="J459:L459" si="693">J460+J468+J469+J470</f>
        <v>1044565000</v>
      </c>
      <c r="K459" s="21">
        <f t="shared" si="693"/>
        <v>1044483000</v>
      </c>
      <c r="L459" s="21">
        <f t="shared" si="693"/>
        <v>532481341</v>
      </c>
      <c r="M459" s="21">
        <f t="shared" ref="M459" si="694">M460+M468+M469+M470</f>
        <v>1046518562</v>
      </c>
      <c r="N459" s="21">
        <f t="shared" ref="N459" si="695">N460+N468+N469+N470</f>
        <v>-2035562</v>
      </c>
      <c r="O459" s="29">
        <f t="shared" si="689"/>
        <v>1.0019488703980821</v>
      </c>
      <c r="P459" s="30"/>
    </row>
    <row r="460" spans="1:17" ht="18" x14ac:dyDescent="0.25">
      <c r="A460" s="16" t="str">
        <f t="shared" si="688"/>
        <v>a</v>
      </c>
      <c r="B460" s="5" t="s">
        <v>2</v>
      </c>
      <c r="C460" s="6" t="s">
        <v>3</v>
      </c>
      <c r="D460" s="7">
        <f t="shared" ref="D460:F460" si="696">D461+D462+D463+D464+D465+D466+D467</f>
        <v>517105600</v>
      </c>
      <c r="E460" s="7">
        <f t="shared" si="696"/>
        <v>517456800</v>
      </c>
      <c r="F460" s="7">
        <f t="shared" si="696"/>
        <v>1304920</v>
      </c>
      <c r="G460" s="21">
        <f t="shared" ref="G460" si="697">G461+G462+G463+G464+G465+G466+G467</f>
        <v>513929420</v>
      </c>
      <c r="H460" s="21">
        <f t="shared" si="686"/>
        <v>3527380</v>
      </c>
      <c r="I460" s="24">
        <f t="shared" si="687"/>
        <v>0.99318323771182448</v>
      </c>
      <c r="J460" s="7">
        <f t="shared" ref="J460:L460" si="698">J461+J462+J463+J464+J465+J466+J467</f>
        <v>1044332000</v>
      </c>
      <c r="K460" s="7">
        <f t="shared" si="698"/>
        <v>1044195300</v>
      </c>
      <c r="L460" s="7">
        <f t="shared" si="698"/>
        <v>532301841</v>
      </c>
      <c r="M460" s="7">
        <f t="shared" ref="M460:N460" si="699">M461+M462+M463+M464+M465+M466+M467</f>
        <v>1046231261</v>
      </c>
      <c r="N460" s="7">
        <f t="shared" si="699"/>
        <v>-2035961</v>
      </c>
      <c r="O460" s="27">
        <f t="shared" si="689"/>
        <v>1.0019497894694605</v>
      </c>
      <c r="P460" s="28"/>
    </row>
    <row r="461" spans="1:17" ht="18" hidden="1" x14ac:dyDescent="0.25">
      <c r="A461" s="16" t="str">
        <f t="shared" si="688"/>
        <v>b</v>
      </c>
      <c r="B461" s="8" t="s">
        <v>2</v>
      </c>
      <c r="C461" s="9" t="s">
        <v>4</v>
      </c>
      <c r="D461" s="21">
        <f>D473+D485+D749+D917</f>
        <v>0</v>
      </c>
      <c r="E461" s="21">
        <f t="shared" ref="E461:F461" si="700">E473+E485+E749+E917</f>
        <v>0</v>
      </c>
      <c r="F461" s="21">
        <f t="shared" si="700"/>
        <v>0</v>
      </c>
      <c r="G461" s="21">
        <f t="shared" ref="G461" si="701">G473+G485+G749+G917</f>
        <v>0</v>
      </c>
      <c r="H461" s="21">
        <f t="shared" si="686"/>
        <v>0</v>
      </c>
      <c r="I461" s="24" t="e">
        <f t="shared" si="687"/>
        <v>#DIV/0!</v>
      </c>
      <c r="J461" s="21">
        <f t="shared" ref="J461:N461" si="702">J473+J485+J749+J917</f>
        <v>0</v>
      </c>
      <c r="K461" s="21">
        <f t="shared" si="702"/>
        <v>0</v>
      </c>
      <c r="L461" s="21">
        <f t="shared" si="702"/>
        <v>0</v>
      </c>
      <c r="M461" s="21">
        <f t="shared" si="702"/>
        <v>0</v>
      </c>
      <c r="N461" s="21">
        <f t="shared" si="702"/>
        <v>0</v>
      </c>
      <c r="O461" s="29" t="e">
        <f t="shared" si="689"/>
        <v>#DIV/0!</v>
      </c>
      <c r="P461" s="30"/>
    </row>
    <row r="462" spans="1:17" ht="18" x14ac:dyDescent="0.25">
      <c r="A462" s="16" t="str">
        <f t="shared" si="688"/>
        <v>a</v>
      </c>
      <c r="B462" s="8" t="s">
        <v>2</v>
      </c>
      <c r="C462" s="9" t="s">
        <v>5</v>
      </c>
      <c r="D462" s="21">
        <f t="shared" ref="D462:F462" si="703">D474+D486+D750+D918</f>
        <v>33799800</v>
      </c>
      <c r="E462" s="21">
        <f t="shared" si="703"/>
        <v>35319250</v>
      </c>
      <c r="F462" s="21">
        <f t="shared" si="703"/>
        <v>150770</v>
      </c>
      <c r="G462" s="21">
        <f t="shared" ref="G462" si="704">G474+G486+G750+G918</f>
        <v>32291097</v>
      </c>
      <c r="H462" s="21">
        <f t="shared" si="686"/>
        <v>3028153</v>
      </c>
      <c r="I462" s="24">
        <f t="shared" si="687"/>
        <v>0.91426338328248757</v>
      </c>
      <c r="J462" s="21">
        <f t="shared" ref="J462:N462" si="705">J474+J486+J750+J918</f>
        <v>84957000</v>
      </c>
      <c r="K462" s="21">
        <f t="shared" si="705"/>
        <v>84950050</v>
      </c>
      <c r="L462" s="21">
        <f t="shared" si="705"/>
        <v>50642435</v>
      </c>
      <c r="M462" s="21">
        <f t="shared" si="705"/>
        <v>82933532</v>
      </c>
      <c r="N462" s="21">
        <f t="shared" si="705"/>
        <v>2016518</v>
      </c>
      <c r="O462" s="29">
        <f t="shared" si="689"/>
        <v>0.97626230943948822</v>
      </c>
      <c r="P462" s="30"/>
    </row>
    <row r="463" spans="1:17" ht="18" hidden="1" x14ac:dyDescent="0.25">
      <c r="A463" s="16" t="str">
        <f t="shared" si="688"/>
        <v>b</v>
      </c>
      <c r="B463" s="8" t="s">
        <v>2</v>
      </c>
      <c r="C463" s="9" t="s">
        <v>6</v>
      </c>
      <c r="D463" s="21">
        <f t="shared" ref="D463:F463" si="706">D475+D487+D751+D919</f>
        <v>0</v>
      </c>
      <c r="E463" s="21">
        <f t="shared" si="706"/>
        <v>0</v>
      </c>
      <c r="F463" s="21">
        <f t="shared" si="706"/>
        <v>0</v>
      </c>
      <c r="G463" s="21">
        <f t="shared" ref="G463" si="707">G475+G487+G751+G919</f>
        <v>0</v>
      </c>
      <c r="H463" s="21">
        <f t="shared" si="686"/>
        <v>0</v>
      </c>
      <c r="I463" s="24" t="e">
        <f t="shared" si="687"/>
        <v>#DIV/0!</v>
      </c>
      <c r="J463" s="21">
        <f t="shared" ref="J463:L463" si="708">J475+J487+J751+J919</f>
        <v>0</v>
      </c>
      <c r="K463" s="21">
        <f t="shared" si="708"/>
        <v>0</v>
      </c>
      <c r="L463" s="21">
        <f t="shared" si="708"/>
        <v>0</v>
      </c>
      <c r="M463" s="21">
        <f t="shared" ref="M463:N463" si="709">M475+M487+M751+M919</f>
        <v>0</v>
      </c>
      <c r="N463" s="21">
        <f t="shared" si="709"/>
        <v>0</v>
      </c>
      <c r="O463" s="29" t="e">
        <f t="shared" si="689"/>
        <v>#DIV/0!</v>
      </c>
      <c r="P463" s="30"/>
    </row>
    <row r="464" spans="1:17" ht="18" hidden="1" x14ac:dyDescent="0.25">
      <c r="A464" s="16" t="str">
        <f t="shared" si="688"/>
        <v>b</v>
      </c>
      <c r="B464" s="8" t="s">
        <v>2</v>
      </c>
      <c r="C464" s="10" t="s">
        <v>7</v>
      </c>
      <c r="D464" s="21">
        <f t="shared" ref="D464:F464" si="710">D476+D488+D752+D920</f>
        <v>0</v>
      </c>
      <c r="E464" s="21">
        <f t="shared" si="710"/>
        <v>0</v>
      </c>
      <c r="F464" s="21">
        <f t="shared" si="710"/>
        <v>0</v>
      </c>
      <c r="G464" s="21">
        <f t="shared" ref="G464" si="711">G476+G488+G752+G920</f>
        <v>0</v>
      </c>
      <c r="H464" s="21">
        <f t="shared" si="686"/>
        <v>0</v>
      </c>
      <c r="I464" s="24" t="e">
        <f t="shared" si="687"/>
        <v>#DIV/0!</v>
      </c>
      <c r="J464" s="21">
        <f t="shared" ref="J464:N464" si="712">J476+J488+J752+J920</f>
        <v>0</v>
      </c>
      <c r="K464" s="21">
        <f t="shared" si="712"/>
        <v>0</v>
      </c>
      <c r="L464" s="21">
        <f t="shared" si="712"/>
        <v>0</v>
      </c>
      <c r="M464" s="21">
        <f t="shared" si="712"/>
        <v>0</v>
      </c>
      <c r="N464" s="21">
        <f t="shared" si="712"/>
        <v>0</v>
      </c>
      <c r="O464" s="29" t="e">
        <f t="shared" si="689"/>
        <v>#DIV/0!</v>
      </c>
      <c r="P464" s="30"/>
    </row>
    <row r="465" spans="1:17" ht="18" hidden="1" x14ac:dyDescent="0.25">
      <c r="A465" s="16" t="str">
        <f t="shared" si="688"/>
        <v>b</v>
      </c>
      <c r="B465" s="8" t="s">
        <v>2</v>
      </c>
      <c r="C465" s="10" t="s">
        <v>8</v>
      </c>
      <c r="D465" s="21">
        <f t="shared" ref="D465:F465" si="713">D477+D489+D753+D921</f>
        <v>0</v>
      </c>
      <c r="E465" s="21">
        <f t="shared" si="713"/>
        <v>0</v>
      </c>
      <c r="F465" s="21">
        <f t="shared" si="713"/>
        <v>0</v>
      </c>
      <c r="G465" s="21">
        <f t="shared" ref="G465" si="714">G477+G489+G753+G921</f>
        <v>0</v>
      </c>
      <c r="H465" s="21">
        <f t="shared" si="686"/>
        <v>0</v>
      </c>
      <c r="I465" s="24" t="e">
        <f t="shared" si="687"/>
        <v>#DIV/0!</v>
      </c>
      <c r="J465" s="21">
        <f t="shared" ref="J465:N465" si="715">J477+J489+J753+J921</f>
        <v>0</v>
      </c>
      <c r="K465" s="21">
        <f t="shared" si="715"/>
        <v>0</v>
      </c>
      <c r="L465" s="21">
        <f t="shared" si="715"/>
        <v>0</v>
      </c>
      <c r="M465" s="21">
        <f t="shared" si="715"/>
        <v>0</v>
      </c>
      <c r="N465" s="21">
        <f t="shared" si="715"/>
        <v>0</v>
      </c>
      <c r="O465" s="29" t="e">
        <f t="shared" si="689"/>
        <v>#DIV/0!</v>
      </c>
      <c r="P465" s="30"/>
    </row>
    <row r="466" spans="1:17" ht="18" x14ac:dyDescent="0.25">
      <c r="A466" s="16" t="str">
        <f t="shared" si="688"/>
        <v>a</v>
      </c>
      <c r="B466" s="8" t="s">
        <v>2</v>
      </c>
      <c r="C466" s="10" t="s">
        <v>9</v>
      </c>
      <c r="D466" s="21">
        <f t="shared" ref="D466:F466" si="716">D478+D490+D754+D922</f>
        <v>482915800</v>
      </c>
      <c r="E466" s="21">
        <f t="shared" si="716"/>
        <v>481317040</v>
      </c>
      <c r="F466" s="21">
        <f t="shared" si="716"/>
        <v>1154150</v>
      </c>
      <c r="G466" s="21">
        <f t="shared" ref="G466" si="717">G478+G490+G754+G922</f>
        <v>481212517</v>
      </c>
      <c r="H466" s="21">
        <f t="shared" si="686"/>
        <v>104523</v>
      </c>
      <c r="I466" s="24">
        <f t="shared" si="687"/>
        <v>0.99978283960193892</v>
      </c>
      <c r="J466" s="21">
        <f t="shared" ref="J466:N466" si="718">J478+J490+J754+J922</f>
        <v>958598000</v>
      </c>
      <c r="K466" s="21">
        <f t="shared" si="718"/>
        <v>958037740</v>
      </c>
      <c r="L466" s="21">
        <f t="shared" si="718"/>
        <v>480922896</v>
      </c>
      <c r="M466" s="21">
        <f t="shared" si="718"/>
        <v>962135413</v>
      </c>
      <c r="N466" s="21">
        <f t="shared" si="718"/>
        <v>-4097673</v>
      </c>
      <c r="O466" s="29">
        <f t="shared" si="689"/>
        <v>1.0042771519627192</v>
      </c>
      <c r="P466" s="30"/>
    </row>
    <row r="467" spans="1:17" ht="18" x14ac:dyDescent="0.25">
      <c r="A467" s="16" t="str">
        <f t="shared" si="688"/>
        <v>a</v>
      </c>
      <c r="B467" s="8" t="s">
        <v>2</v>
      </c>
      <c r="C467" s="10" t="s">
        <v>10</v>
      </c>
      <c r="D467" s="21">
        <f t="shared" ref="D467:F467" si="719">D479+D491+D755+D923</f>
        <v>390000</v>
      </c>
      <c r="E467" s="21">
        <f t="shared" si="719"/>
        <v>820510</v>
      </c>
      <c r="F467" s="21">
        <f t="shared" si="719"/>
        <v>0</v>
      </c>
      <c r="G467" s="21">
        <f t="shared" ref="G467" si="720">G479+G491+G755+G923</f>
        <v>425806</v>
      </c>
      <c r="H467" s="21">
        <f t="shared" si="686"/>
        <v>394704</v>
      </c>
      <c r="I467" s="24">
        <f t="shared" si="687"/>
        <v>0.51895284640040951</v>
      </c>
      <c r="J467" s="21">
        <f t="shared" ref="J467:N467" si="721">J479+J491+J755+J923</f>
        <v>777000</v>
      </c>
      <c r="K467" s="21">
        <f t="shared" si="721"/>
        <v>1207510</v>
      </c>
      <c r="L467" s="21">
        <f t="shared" si="721"/>
        <v>736510</v>
      </c>
      <c r="M467" s="21">
        <f t="shared" si="721"/>
        <v>1162316</v>
      </c>
      <c r="N467" s="21">
        <f t="shared" si="721"/>
        <v>45194</v>
      </c>
      <c r="O467" s="29">
        <f t="shared" si="689"/>
        <v>0.96257256668681834</v>
      </c>
      <c r="P467" s="30"/>
    </row>
    <row r="468" spans="1:17" ht="18" x14ac:dyDescent="0.25">
      <c r="A468" s="16" t="str">
        <f t="shared" si="688"/>
        <v>a</v>
      </c>
      <c r="B468" s="5" t="s">
        <v>2</v>
      </c>
      <c r="C468" s="6" t="s">
        <v>11</v>
      </c>
      <c r="D468" s="7">
        <f t="shared" ref="D468:F468" si="722">D480+D492+D756+D924</f>
        <v>210000</v>
      </c>
      <c r="E468" s="7">
        <f t="shared" si="722"/>
        <v>264700</v>
      </c>
      <c r="F468" s="7">
        <f t="shared" si="722"/>
        <v>0</v>
      </c>
      <c r="G468" s="21">
        <f t="shared" ref="G468" si="723">G480+G492+G756+G924</f>
        <v>107801</v>
      </c>
      <c r="H468" s="21">
        <f t="shared" si="686"/>
        <v>156899</v>
      </c>
      <c r="I468" s="24">
        <f t="shared" si="687"/>
        <v>0.40725727238383075</v>
      </c>
      <c r="J468" s="7">
        <f t="shared" ref="J468:N468" si="724">J480+J492+J756+J924</f>
        <v>233000</v>
      </c>
      <c r="K468" s="7">
        <f t="shared" si="724"/>
        <v>287700</v>
      </c>
      <c r="L468" s="7">
        <f t="shared" si="724"/>
        <v>179500</v>
      </c>
      <c r="M468" s="7">
        <f t="shared" si="724"/>
        <v>287301</v>
      </c>
      <c r="N468" s="7">
        <f t="shared" si="724"/>
        <v>399</v>
      </c>
      <c r="O468" s="27">
        <f t="shared" si="689"/>
        <v>0.99861313868613144</v>
      </c>
      <c r="P468" s="28"/>
    </row>
    <row r="469" spans="1:17" ht="18" hidden="1" x14ac:dyDescent="0.25">
      <c r="A469" s="16" t="str">
        <f t="shared" si="688"/>
        <v>b</v>
      </c>
      <c r="B469" s="5" t="s">
        <v>2</v>
      </c>
      <c r="C469" s="6" t="s">
        <v>12</v>
      </c>
      <c r="D469" s="7">
        <f t="shared" ref="D469:F469" si="725">D481+D493+D757+D925</f>
        <v>0</v>
      </c>
      <c r="E469" s="7">
        <f t="shared" si="725"/>
        <v>0</v>
      </c>
      <c r="F469" s="7">
        <f t="shared" si="725"/>
        <v>0</v>
      </c>
      <c r="G469" s="21">
        <f t="shared" ref="G469" si="726">G481+G493+G757+G925</f>
        <v>0</v>
      </c>
      <c r="H469" s="21">
        <f t="shared" si="686"/>
        <v>0</v>
      </c>
      <c r="I469" s="24" t="e">
        <f t="shared" si="687"/>
        <v>#DIV/0!</v>
      </c>
      <c r="J469" s="7">
        <f t="shared" ref="J469:N469" si="727">J481+J493+J757+J925</f>
        <v>0</v>
      </c>
      <c r="K469" s="7">
        <f t="shared" si="727"/>
        <v>0</v>
      </c>
      <c r="L469" s="7">
        <f t="shared" si="727"/>
        <v>0</v>
      </c>
      <c r="M469" s="7">
        <f t="shared" si="727"/>
        <v>0</v>
      </c>
      <c r="N469" s="7">
        <f t="shared" si="727"/>
        <v>0</v>
      </c>
      <c r="O469" s="27" t="e">
        <f t="shared" si="689"/>
        <v>#DIV/0!</v>
      </c>
      <c r="P469" s="28"/>
    </row>
    <row r="470" spans="1:17" ht="18" hidden="1" x14ac:dyDescent="0.25">
      <c r="A470" s="16" t="str">
        <f t="shared" si="688"/>
        <v>b</v>
      </c>
      <c r="B470" s="5" t="s">
        <v>2</v>
      </c>
      <c r="C470" s="6" t="s">
        <v>13</v>
      </c>
      <c r="D470" s="7">
        <f t="shared" ref="D470:F470" si="728">D482+D494+D758+D926</f>
        <v>0</v>
      </c>
      <c r="E470" s="7">
        <f t="shared" si="728"/>
        <v>0</v>
      </c>
      <c r="F470" s="7">
        <f t="shared" si="728"/>
        <v>0</v>
      </c>
      <c r="G470" s="21">
        <f t="shared" ref="G470" si="729">G482+G494+G758+G926</f>
        <v>0</v>
      </c>
      <c r="H470" s="21">
        <f t="shared" si="686"/>
        <v>0</v>
      </c>
      <c r="I470" s="24" t="e">
        <f t="shared" si="687"/>
        <v>#DIV/0!</v>
      </c>
      <c r="J470" s="7">
        <f t="shared" ref="J470:N470" si="730">J482+J494+J758+J926</f>
        <v>0</v>
      </c>
      <c r="K470" s="7">
        <f t="shared" si="730"/>
        <v>0</v>
      </c>
      <c r="L470" s="7">
        <f t="shared" si="730"/>
        <v>0</v>
      </c>
      <c r="M470" s="7">
        <f t="shared" si="730"/>
        <v>0</v>
      </c>
      <c r="N470" s="7">
        <f t="shared" si="730"/>
        <v>0</v>
      </c>
      <c r="O470" s="27" t="e">
        <f t="shared" si="689"/>
        <v>#DIV/0!</v>
      </c>
      <c r="P470" s="28"/>
    </row>
    <row r="471" spans="1:17" ht="36" x14ac:dyDescent="0.25">
      <c r="A471" s="16" t="str">
        <f t="shared" si="688"/>
        <v>a</v>
      </c>
      <c r="B471" s="31" t="s">
        <v>147</v>
      </c>
      <c r="C471" s="32" t="s">
        <v>46</v>
      </c>
      <c r="D471" s="21">
        <f t="shared" ref="D471" si="731">D472+D480+D481+D482</f>
        <v>388000000</v>
      </c>
      <c r="E471" s="21">
        <f t="shared" ref="E471" si="732">E472+E480+E481+E482</f>
        <v>389102900</v>
      </c>
      <c r="F471" s="21">
        <f t="shared" ref="F471" si="733">F472+F480+F481+F482</f>
        <v>0</v>
      </c>
      <c r="G471" s="21">
        <f t="shared" ref="G471" si="734">G472+G480+G481+G482</f>
        <v>389102900</v>
      </c>
      <c r="H471" s="21">
        <f t="shared" si="686"/>
        <v>0</v>
      </c>
      <c r="I471" s="24">
        <f t="shared" si="687"/>
        <v>1</v>
      </c>
      <c r="J471" s="33">
        <f t="shared" ref="J471:K471" si="735">J472+J480+J481+J482</f>
        <v>754000000</v>
      </c>
      <c r="K471" s="33">
        <f t="shared" si="735"/>
        <v>754000000</v>
      </c>
      <c r="L471" s="21">
        <f t="shared" ref="L471" si="736">L472+L480+L481+L482</f>
        <v>364897100</v>
      </c>
      <c r="M471" s="21">
        <f t="shared" ref="M471" si="737">M472+M480+M481+M482</f>
        <v>754000000</v>
      </c>
      <c r="N471" s="21">
        <f t="shared" ref="N471" si="738">N472+N480+N481+N482</f>
        <v>0</v>
      </c>
      <c r="O471" s="29">
        <f t="shared" si="689"/>
        <v>1</v>
      </c>
      <c r="P471" s="30"/>
      <c r="Q471" s="15" t="s">
        <v>97</v>
      </c>
    </row>
    <row r="472" spans="1:17" ht="18" x14ac:dyDescent="0.25">
      <c r="A472" s="16" t="str">
        <f t="shared" si="688"/>
        <v>a</v>
      </c>
      <c r="B472" s="5" t="s">
        <v>2</v>
      </c>
      <c r="C472" s="6" t="s">
        <v>3</v>
      </c>
      <c r="D472" s="7">
        <f t="shared" ref="D472:N472" si="739">D473+D474+D475+D476+D477+D478+D479</f>
        <v>388000000</v>
      </c>
      <c r="E472" s="7">
        <f t="shared" si="739"/>
        <v>389102900</v>
      </c>
      <c r="F472" s="7">
        <f t="shared" ref="F472" si="740">F473+F474+F475+F476+F477+F478+F479</f>
        <v>0</v>
      </c>
      <c r="G472" s="21">
        <f t="shared" si="739"/>
        <v>389102900</v>
      </c>
      <c r="H472" s="21">
        <f t="shared" si="686"/>
        <v>0</v>
      </c>
      <c r="I472" s="24">
        <f t="shared" si="687"/>
        <v>1</v>
      </c>
      <c r="J472" s="7">
        <f t="shared" ref="J472:K472" si="741">J473+J474+J475+J476+J477+J478+J479</f>
        <v>754000000</v>
      </c>
      <c r="K472" s="7">
        <f t="shared" si="741"/>
        <v>754000000</v>
      </c>
      <c r="L472" s="7">
        <f t="shared" si="739"/>
        <v>364897100</v>
      </c>
      <c r="M472" s="7">
        <f t="shared" si="739"/>
        <v>754000000</v>
      </c>
      <c r="N472" s="7">
        <f t="shared" si="739"/>
        <v>0</v>
      </c>
      <c r="O472" s="27">
        <f t="shared" si="689"/>
        <v>1</v>
      </c>
      <c r="P472" s="28"/>
      <c r="Q472" s="15" t="s">
        <v>97</v>
      </c>
    </row>
    <row r="473" spans="1:17" ht="18" hidden="1" x14ac:dyDescent="0.25">
      <c r="A473" s="16" t="str">
        <f t="shared" si="688"/>
        <v>b</v>
      </c>
      <c r="B473" s="8" t="s">
        <v>2</v>
      </c>
      <c r="C473" s="9" t="s">
        <v>4</v>
      </c>
      <c r="D473" s="21">
        <v>0</v>
      </c>
      <c r="E473" s="21">
        <v>0</v>
      </c>
      <c r="F473" s="21"/>
      <c r="G473" s="21"/>
      <c r="H473" s="21">
        <f t="shared" si="686"/>
        <v>0</v>
      </c>
      <c r="I473" s="24" t="e">
        <f t="shared" si="687"/>
        <v>#DIV/0!</v>
      </c>
      <c r="J473" s="34">
        <v>0</v>
      </c>
      <c r="K473" s="34">
        <v>0</v>
      </c>
      <c r="L473" s="21"/>
      <c r="M473" s="21">
        <f t="shared" ref="M473:M482" si="742">G473+L473</f>
        <v>0</v>
      </c>
      <c r="N473" s="21">
        <f t="shared" ref="N473:N482" si="743">K473-M473</f>
        <v>0</v>
      </c>
      <c r="O473" s="29" t="e">
        <f t="shared" si="689"/>
        <v>#DIV/0!</v>
      </c>
      <c r="P473" s="30"/>
      <c r="Q473" s="15" t="s">
        <v>97</v>
      </c>
    </row>
    <row r="474" spans="1:17" ht="18" x14ac:dyDescent="0.25">
      <c r="A474" s="16" t="str">
        <f t="shared" si="688"/>
        <v>a</v>
      </c>
      <c r="B474" s="8" t="s">
        <v>2</v>
      </c>
      <c r="C474" s="9" t="s">
        <v>5</v>
      </c>
      <c r="D474" s="21">
        <v>2000000</v>
      </c>
      <c r="E474" s="21">
        <v>1940000</v>
      </c>
      <c r="F474" s="21"/>
      <c r="G474" s="21">
        <v>1940000</v>
      </c>
      <c r="H474" s="21">
        <f t="shared" si="686"/>
        <v>0</v>
      </c>
      <c r="I474" s="24">
        <f t="shared" si="687"/>
        <v>1</v>
      </c>
      <c r="J474" s="34">
        <v>4000000</v>
      </c>
      <c r="K474" s="34">
        <v>3940000</v>
      </c>
      <c r="L474" s="21">
        <v>2000000</v>
      </c>
      <c r="M474" s="21">
        <f t="shared" si="742"/>
        <v>3940000</v>
      </c>
      <c r="N474" s="21">
        <f t="shared" si="743"/>
        <v>0</v>
      </c>
      <c r="O474" s="29">
        <f t="shared" si="689"/>
        <v>1</v>
      </c>
      <c r="P474" s="30"/>
      <c r="Q474" s="15" t="s">
        <v>97</v>
      </c>
    </row>
    <row r="475" spans="1:17" ht="18" hidden="1" x14ac:dyDescent="0.25">
      <c r="A475" s="16" t="str">
        <f t="shared" si="688"/>
        <v>b</v>
      </c>
      <c r="B475" s="8" t="s">
        <v>2</v>
      </c>
      <c r="C475" s="9" t="s">
        <v>6</v>
      </c>
      <c r="D475" s="21">
        <v>0</v>
      </c>
      <c r="E475" s="21">
        <v>0</v>
      </c>
      <c r="F475" s="21"/>
      <c r="G475" s="21"/>
      <c r="H475" s="21">
        <f t="shared" si="686"/>
        <v>0</v>
      </c>
      <c r="I475" s="24" t="e">
        <f t="shared" si="687"/>
        <v>#DIV/0!</v>
      </c>
      <c r="J475" s="34">
        <v>0</v>
      </c>
      <c r="K475" s="34">
        <v>0</v>
      </c>
      <c r="L475" s="21"/>
      <c r="M475" s="21">
        <f t="shared" si="742"/>
        <v>0</v>
      </c>
      <c r="N475" s="21">
        <f t="shared" si="743"/>
        <v>0</v>
      </c>
      <c r="O475" s="29" t="e">
        <f t="shared" si="689"/>
        <v>#DIV/0!</v>
      </c>
      <c r="P475" s="30"/>
      <c r="Q475" s="15" t="s">
        <v>97</v>
      </c>
    </row>
    <row r="476" spans="1:17" ht="18" hidden="1" x14ac:dyDescent="0.25">
      <c r="A476" s="16" t="str">
        <f t="shared" si="688"/>
        <v>b</v>
      </c>
      <c r="B476" s="8" t="s">
        <v>2</v>
      </c>
      <c r="C476" s="10" t="s">
        <v>7</v>
      </c>
      <c r="D476" s="21">
        <v>0</v>
      </c>
      <c r="E476" s="21">
        <v>0</v>
      </c>
      <c r="F476" s="21"/>
      <c r="G476" s="21"/>
      <c r="H476" s="21">
        <f t="shared" si="686"/>
        <v>0</v>
      </c>
      <c r="I476" s="24" t="e">
        <f t="shared" si="687"/>
        <v>#DIV/0!</v>
      </c>
      <c r="J476" s="34">
        <v>0</v>
      </c>
      <c r="K476" s="34">
        <v>0</v>
      </c>
      <c r="L476" s="21"/>
      <c r="M476" s="21">
        <f t="shared" si="742"/>
        <v>0</v>
      </c>
      <c r="N476" s="21">
        <f t="shared" si="743"/>
        <v>0</v>
      </c>
      <c r="O476" s="29" t="e">
        <f t="shared" si="689"/>
        <v>#DIV/0!</v>
      </c>
      <c r="P476" s="30"/>
      <c r="Q476" s="15" t="s">
        <v>97</v>
      </c>
    </row>
    <row r="477" spans="1:17" ht="18" hidden="1" x14ac:dyDescent="0.25">
      <c r="A477" s="16" t="str">
        <f t="shared" si="688"/>
        <v>b</v>
      </c>
      <c r="B477" s="8" t="s">
        <v>2</v>
      </c>
      <c r="C477" s="10" t="s">
        <v>8</v>
      </c>
      <c r="D477" s="21">
        <v>0</v>
      </c>
      <c r="E477" s="21">
        <v>0</v>
      </c>
      <c r="F477" s="21"/>
      <c r="G477" s="21"/>
      <c r="H477" s="21">
        <f t="shared" si="686"/>
        <v>0</v>
      </c>
      <c r="I477" s="24" t="e">
        <f t="shared" si="687"/>
        <v>#DIV/0!</v>
      </c>
      <c r="J477" s="34">
        <v>0</v>
      </c>
      <c r="K477" s="34">
        <v>0</v>
      </c>
      <c r="L477" s="21"/>
      <c r="M477" s="21">
        <f t="shared" si="742"/>
        <v>0</v>
      </c>
      <c r="N477" s="21">
        <f t="shared" si="743"/>
        <v>0</v>
      </c>
      <c r="O477" s="29" t="e">
        <f t="shared" si="689"/>
        <v>#DIV/0!</v>
      </c>
      <c r="P477" s="30"/>
      <c r="Q477" s="15" t="s">
        <v>97</v>
      </c>
    </row>
    <row r="478" spans="1:17" ht="18" x14ac:dyDescent="0.25">
      <c r="A478" s="16" t="str">
        <f t="shared" si="688"/>
        <v>a</v>
      </c>
      <c r="B478" s="8" t="s">
        <v>2</v>
      </c>
      <c r="C478" s="10" t="s">
        <v>9</v>
      </c>
      <c r="D478" s="21">
        <v>386000000</v>
      </c>
      <c r="E478" s="21">
        <v>387102900</v>
      </c>
      <c r="F478" s="21"/>
      <c r="G478" s="21">
        <v>387102900</v>
      </c>
      <c r="H478" s="21">
        <f t="shared" si="686"/>
        <v>0</v>
      </c>
      <c r="I478" s="24">
        <f t="shared" si="687"/>
        <v>1</v>
      </c>
      <c r="J478" s="34">
        <v>750000000</v>
      </c>
      <c r="K478" s="34">
        <v>750000000</v>
      </c>
      <c r="L478" s="21">
        <v>362897100</v>
      </c>
      <c r="M478" s="21">
        <f t="shared" si="742"/>
        <v>750000000</v>
      </c>
      <c r="N478" s="21">
        <f t="shared" si="743"/>
        <v>0</v>
      </c>
      <c r="O478" s="29">
        <f t="shared" si="689"/>
        <v>1</v>
      </c>
      <c r="P478" s="30"/>
      <c r="Q478" s="15" t="s">
        <v>97</v>
      </c>
    </row>
    <row r="479" spans="1:17" ht="18" x14ac:dyDescent="0.25">
      <c r="A479" s="16" t="str">
        <f t="shared" si="688"/>
        <v>a</v>
      </c>
      <c r="B479" s="8" t="s">
        <v>2</v>
      </c>
      <c r="C479" s="10" t="s">
        <v>10</v>
      </c>
      <c r="D479" s="21">
        <v>0</v>
      </c>
      <c r="E479" s="21">
        <v>60000</v>
      </c>
      <c r="F479" s="21"/>
      <c r="G479" s="21">
        <v>60000</v>
      </c>
      <c r="H479" s="21">
        <f t="shared" si="686"/>
        <v>0</v>
      </c>
      <c r="I479" s="24">
        <f t="shared" si="687"/>
        <v>1</v>
      </c>
      <c r="J479" s="34">
        <v>0</v>
      </c>
      <c r="K479" s="34">
        <v>60000</v>
      </c>
      <c r="L479" s="21"/>
      <c r="M479" s="21">
        <f t="shared" si="742"/>
        <v>60000</v>
      </c>
      <c r="N479" s="21">
        <f t="shared" si="743"/>
        <v>0</v>
      </c>
      <c r="O479" s="29">
        <f t="shared" si="689"/>
        <v>1</v>
      </c>
      <c r="P479" s="30"/>
      <c r="Q479" s="15" t="s">
        <v>97</v>
      </c>
    </row>
    <row r="480" spans="1:17" ht="18" hidden="1" x14ac:dyDescent="0.25">
      <c r="A480" s="16" t="str">
        <f t="shared" si="688"/>
        <v>b</v>
      </c>
      <c r="B480" s="8" t="s">
        <v>2</v>
      </c>
      <c r="C480" s="6" t="s">
        <v>11</v>
      </c>
      <c r="D480" s="7">
        <v>0</v>
      </c>
      <c r="E480" s="7">
        <v>0</v>
      </c>
      <c r="F480" s="7"/>
      <c r="G480" s="21"/>
      <c r="H480" s="21">
        <f t="shared" si="686"/>
        <v>0</v>
      </c>
      <c r="I480" s="24" t="e">
        <f t="shared" si="687"/>
        <v>#DIV/0!</v>
      </c>
      <c r="J480" s="7">
        <v>0</v>
      </c>
      <c r="K480" s="7">
        <v>0</v>
      </c>
      <c r="L480" s="7"/>
      <c r="M480" s="7">
        <f t="shared" si="742"/>
        <v>0</v>
      </c>
      <c r="N480" s="7">
        <f t="shared" si="743"/>
        <v>0</v>
      </c>
      <c r="O480" s="27" t="e">
        <f t="shared" si="689"/>
        <v>#DIV/0!</v>
      </c>
      <c r="P480" s="28"/>
      <c r="Q480" s="15" t="s">
        <v>97</v>
      </c>
    </row>
    <row r="481" spans="1:17" ht="18" hidden="1" x14ac:dyDescent="0.25">
      <c r="A481" s="16" t="str">
        <f t="shared" si="688"/>
        <v>b</v>
      </c>
      <c r="B481" s="8" t="s">
        <v>2</v>
      </c>
      <c r="C481" s="6" t="s">
        <v>12</v>
      </c>
      <c r="D481" s="7">
        <v>0</v>
      </c>
      <c r="E481" s="7">
        <v>0</v>
      </c>
      <c r="F481" s="7"/>
      <c r="G481" s="21"/>
      <c r="H481" s="21">
        <f t="shared" si="686"/>
        <v>0</v>
      </c>
      <c r="I481" s="24" t="e">
        <f t="shared" si="687"/>
        <v>#DIV/0!</v>
      </c>
      <c r="J481" s="7">
        <v>0</v>
      </c>
      <c r="K481" s="7">
        <v>0</v>
      </c>
      <c r="L481" s="7"/>
      <c r="M481" s="7">
        <f t="shared" si="742"/>
        <v>0</v>
      </c>
      <c r="N481" s="7">
        <f t="shared" si="743"/>
        <v>0</v>
      </c>
      <c r="O481" s="27" t="e">
        <f t="shared" si="689"/>
        <v>#DIV/0!</v>
      </c>
      <c r="P481" s="28"/>
      <c r="Q481" s="15" t="s">
        <v>97</v>
      </c>
    </row>
    <row r="482" spans="1:17" ht="18" hidden="1" x14ac:dyDescent="0.25">
      <c r="A482" s="16" t="str">
        <f t="shared" si="688"/>
        <v>b</v>
      </c>
      <c r="B482" s="8" t="s">
        <v>2</v>
      </c>
      <c r="C482" s="6" t="s">
        <v>13</v>
      </c>
      <c r="D482" s="7">
        <v>0</v>
      </c>
      <c r="E482" s="7">
        <v>0</v>
      </c>
      <c r="F482" s="7"/>
      <c r="G482" s="21"/>
      <c r="H482" s="21">
        <f t="shared" si="686"/>
        <v>0</v>
      </c>
      <c r="I482" s="24" t="e">
        <f t="shared" si="687"/>
        <v>#DIV/0!</v>
      </c>
      <c r="J482" s="7">
        <v>0</v>
      </c>
      <c r="K482" s="7">
        <v>0</v>
      </c>
      <c r="L482" s="7"/>
      <c r="M482" s="7">
        <f t="shared" si="742"/>
        <v>0</v>
      </c>
      <c r="N482" s="7">
        <f t="shared" si="743"/>
        <v>0</v>
      </c>
      <c r="O482" s="27" t="e">
        <f t="shared" si="689"/>
        <v>#DIV/0!</v>
      </c>
      <c r="P482" s="28"/>
      <c r="Q482" s="15" t="s">
        <v>97</v>
      </c>
    </row>
    <row r="483" spans="1:17" ht="30.75" customHeight="1" x14ac:dyDescent="0.25">
      <c r="A483" s="16" t="str">
        <f t="shared" si="688"/>
        <v>a</v>
      </c>
      <c r="B483" s="31" t="s">
        <v>148</v>
      </c>
      <c r="C483" s="32" t="s">
        <v>47</v>
      </c>
      <c r="D483" s="21">
        <f t="shared" ref="D483" si="744">D484+D492+D493+D494</f>
        <v>34782300</v>
      </c>
      <c r="E483" s="21">
        <f t="shared" ref="E483:G483" si="745">E484+E492+E493+E494</f>
        <v>35188500</v>
      </c>
      <c r="F483" s="21">
        <f t="shared" ref="F483" si="746">F484+F492+F493+F494</f>
        <v>254320</v>
      </c>
      <c r="G483" s="21">
        <f t="shared" si="745"/>
        <v>34765352</v>
      </c>
      <c r="H483" s="21">
        <f t="shared" si="686"/>
        <v>423148</v>
      </c>
      <c r="I483" s="24">
        <f t="shared" si="687"/>
        <v>0.98797482131946512</v>
      </c>
      <c r="J483" s="21">
        <f t="shared" ref="J483:L483" si="747">J484+J492+J493+J494</f>
        <v>89400000</v>
      </c>
      <c r="K483" s="21">
        <f t="shared" si="747"/>
        <v>89290000</v>
      </c>
      <c r="L483" s="21">
        <f t="shared" si="747"/>
        <v>47313215</v>
      </c>
      <c r="M483" s="21">
        <f t="shared" ref="M483" si="748">M484+M492+M493+M494</f>
        <v>82078567</v>
      </c>
      <c r="N483" s="21">
        <f t="shared" ref="N483" si="749">N484+N492+N493+N494</f>
        <v>7211433</v>
      </c>
      <c r="O483" s="29">
        <f t="shared" si="689"/>
        <v>0.91923582708030016</v>
      </c>
      <c r="P483" s="30"/>
    </row>
    <row r="484" spans="1:17" ht="18" x14ac:dyDescent="0.25">
      <c r="A484" s="16" t="str">
        <f t="shared" si="688"/>
        <v>a</v>
      </c>
      <c r="B484" s="5" t="s">
        <v>2</v>
      </c>
      <c r="C484" s="6" t="s">
        <v>3</v>
      </c>
      <c r="D484" s="7">
        <f t="shared" ref="D484:F484" si="750">D485+D486+D487+D488+D489+D490+D491</f>
        <v>34682300</v>
      </c>
      <c r="E484" s="7">
        <f t="shared" si="750"/>
        <v>35033800</v>
      </c>
      <c r="F484" s="7">
        <f t="shared" si="750"/>
        <v>254320</v>
      </c>
      <c r="G484" s="21">
        <f t="shared" ref="G484" si="751">G485+G486+G487+G488+G489+G490+G491</f>
        <v>34710741</v>
      </c>
      <c r="H484" s="21">
        <f t="shared" si="686"/>
        <v>323059</v>
      </c>
      <c r="I484" s="24">
        <f t="shared" si="687"/>
        <v>0.99077864804845606</v>
      </c>
      <c r="J484" s="7">
        <f t="shared" ref="J484:L484" si="752">J485+J486+J487+J488+J489+J490+J491</f>
        <v>89300000</v>
      </c>
      <c r="K484" s="7">
        <f t="shared" si="752"/>
        <v>89135300</v>
      </c>
      <c r="L484" s="7">
        <f t="shared" si="752"/>
        <v>47213215</v>
      </c>
      <c r="M484" s="7">
        <f t="shared" ref="M484:N484" si="753">M485+M486+M487+M488+M489+M490+M491</f>
        <v>81923956</v>
      </c>
      <c r="N484" s="7">
        <f t="shared" si="753"/>
        <v>7211344</v>
      </c>
      <c r="O484" s="27">
        <f t="shared" si="689"/>
        <v>0.91909665418751041</v>
      </c>
      <c r="P484" s="28"/>
    </row>
    <row r="485" spans="1:17" ht="18" hidden="1" x14ac:dyDescent="0.25">
      <c r="A485" s="16" t="str">
        <f t="shared" si="688"/>
        <v>b</v>
      </c>
      <c r="B485" s="8" t="s">
        <v>2</v>
      </c>
      <c r="C485" s="9" t="s">
        <v>4</v>
      </c>
      <c r="D485" s="21">
        <f>D497+D509+D521+D533+D545+D557+D605+D653+D689+D701+D713</f>
        <v>0</v>
      </c>
      <c r="E485" s="21">
        <f t="shared" ref="E485:F485" si="754">E497+E509+E521+E533+E545+E557+E605+E653+E689+E701+E713</f>
        <v>0</v>
      </c>
      <c r="F485" s="21">
        <f t="shared" si="754"/>
        <v>0</v>
      </c>
      <c r="G485" s="21">
        <f t="shared" ref="G485" si="755">G497+G509+G521+G533+G545+G557+G605+G653+G689+G701+G713</f>
        <v>0</v>
      </c>
      <c r="H485" s="21">
        <f t="shared" si="686"/>
        <v>0</v>
      </c>
      <c r="I485" s="24" t="e">
        <f t="shared" si="687"/>
        <v>#DIV/0!</v>
      </c>
      <c r="J485" s="21">
        <f t="shared" ref="J485:M485" si="756">J497+J509+J521+J533+J545+J557+J605+J653+J689+J701+J713</f>
        <v>0</v>
      </c>
      <c r="K485" s="21">
        <f t="shared" si="756"/>
        <v>0</v>
      </c>
      <c r="L485" s="21">
        <f t="shared" si="756"/>
        <v>0</v>
      </c>
      <c r="M485" s="21">
        <f t="shared" si="756"/>
        <v>0</v>
      </c>
      <c r="N485" s="21">
        <f t="shared" ref="M485:N494" si="757">N497+N509+N521+N533+N545+N557+N605+N653+N689+N701+N713</f>
        <v>0</v>
      </c>
      <c r="O485" s="29" t="e">
        <f t="shared" si="689"/>
        <v>#DIV/0!</v>
      </c>
      <c r="P485" s="30"/>
    </row>
    <row r="486" spans="1:17" ht="18" x14ac:dyDescent="0.25">
      <c r="A486" s="16" t="str">
        <f t="shared" si="688"/>
        <v>a</v>
      </c>
      <c r="B486" s="8" t="s">
        <v>2</v>
      </c>
      <c r="C486" s="9" t="s">
        <v>5</v>
      </c>
      <c r="D486" s="21">
        <f t="shared" ref="D486:F486" si="758">D498+D510+D522+D534+D546+D558+D606+D654+D690+D702+D714</f>
        <v>12078800</v>
      </c>
      <c r="E486" s="21">
        <f t="shared" si="758"/>
        <v>13669300</v>
      </c>
      <c r="F486" s="21">
        <f t="shared" si="758"/>
        <v>53906</v>
      </c>
      <c r="G486" s="21">
        <f t="shared" ref="G486" si="759">G498+G510+G522+G534+G546+G558+G606+G654+G690+G702+G714</f>
        <v>14561992</v>
      </c>
      <c r="H486" s="21">
        <f t="shared" si="686"/>
        <v>-892692</v>
      </c>
      <c r="I486" s="24">
        <f t="shared" si="687"/>
        <v>1.0653063434118792</v>
      </c>
      <c r="J486" s="21">
        <f t="shared" ref="J486:M486" si="760">J498+J510+J522+J534+J546+J558+J606+J654+J690+J702+J714</f>
        <v>41549000</v>
      </c>
      <c r="K486" s="21">
        <f t="shared" si="760"/>
        <v>41012300</v>
      </c>
      <c r="L486" s="21">
        <f t="shared" si="760"/>
        <v>25282045</v>
      </c>
      <c r="M486" s="21">
        <f t="shared" si="760"/>
        <v>39844037</v>
      </c>
      <c r="N486" s="21">
        <f t="shared" si="757"/>
        <v>1168263</v>
      </c>
      <c r="O486" s="29">
        <f t="shared" si="689"/>
        <v>0.97151432618994793</v>
      </c>
      <c r="P486" s="30"/>
    </row>
    <row r="487" spans="1:17" ht="18" hidden="1" x14ac:dyDescent="0.25">
      <c r="A487" s="16" t="str">
        <f t="shared" si="688"/>
        <v>b</v>
      </c>
      <c r="B487" s="8" t="s">
        <v>2</v>
      </c>
      <c r="C487" s="9" t="s">
        <v>6</v>
      </c>
      <c r="D487" s="21">
        <f t="shared" ref="D487:F487" si="761">D499+D511+D523+D535+D547+D559+D607+D655+D691+D703+D715</f>
        <v>0</v>
      </c>
      <c r="E487" s="21">
        <f t="shared" si="761"/>
        <v>0</v>
      </c>
      <c r="F487" s="21">
        <f t="shared" si="761"/>
        <v>0</v>
      </c>
      <c r="G487" s="21">
        <f t="shared" ref="G487" si="762">G499+G511+G523+G535+G547+G559+G607+G655+G691+G703+G715</f>
        <v>0</v>
      </c>
      <c r="H487" s="21">
        <f t="shared" si="686"/>
        <v>0</v>
      </c>
      <c r="I487" s="24" t="e">
        <f t="shared" si="687"/>
        <v>#DIV/0!</v>
      </c>
      <c r="J487" s="21">
        <f t="shared" ref="J487:L487" si="763">J499+J511+J523+J535+J547+J559+J607+J655+J691+J703+J715</f>
        <v>0</v>
      </c>
      <c r="K487" s="21">
        <f t="shared" si="763"/>
        <v>0</v>
      </c>
      <c r="L487" s="21">
        <f t="shared" si="763"/>
        <v>0</v>
      </c>
      <c r="M487" s="21">
        <f t="shared" si="757"/>
        <v>0</v>
      </c>
      <c r="N487" s="21">
        <f t="shared" si="757"/>
        <v>0</v>
      </c>
      <c r="O487" s="29" t="e">
        <f t="shared" si="689"/>
        <v>#DIV/0!</v>
      </c>
      <c r="P487" s="30"/>
    </row>
    <row r="488" spans="1:17" ht="18" hidden="1" x14ac:dyDescent="0.25">
      <c r="A488" s="16" t="str">
        <f t="shared" si="688"/>
        <v>b</v>
      </c>
      <c r="B488" s="8" t="s">
        <v>2</v>
      </c>
      <c r="C488" s="10" t="s">
        <v>7</v>
      </c>
      <c r="D488" s="21">
        <f t="shared" ref="D488:F488" si="764">D500+D512+D524+D536+D548+D560+D608+D656+D692+D704+D716</f>
        <v>0</v>
      </c>
      <c r="E488" s="21">
        <f t="shared" si="764"/>
        <v>0</v>
      </c>
      <c r="F488" s="21">
        <f t="shared" si="764"/>
        <v>0</v>
      </c>
      <c r="G488" s="21">
        <f t="shared" ref="G488" si="765">G500+G512+G524+G536+G548+G560+G608+G656+G692+G704+G716</f>
        <v>0</v>
      </c>
      <c r="H488" s="21">
        <f t="shared" si="686"/>
        <v>0</v>
      </c>
      <c r="I488" s="24" t="e">
        <f t="shared" si="687"/>
        <v>#DIV/0!</v>
      </c>
      <c r="J488" s="21">
        <f t="shared" ref="J488:M488" si="766">J500+J512+J524+J536+J548+J560+J608+J656+J692+J704+J716</f>
        <v>0</v>
      </c>
      <c r="K488" s="21">
        <f t="shared" si="766"/>
        <v>0</v>
      </c>
      <c r="L488" s="21">
        <f t="shared" si="766"/>
        <v>0</v>
      </c>
      <c r="M488" s="21">
        <f t="shared" si="766"/>
        <v>0</v>
      </c>
      <c r="N488" s="21">
        <f t="shared" si="757"/>
        <v>0</v>
      </c>
      <c r="O488" s="29" t="e">
        <f t="shared" si="689"/>
        <v>#DIV/0!</v>
      </c>
      <c r="P488" s="30"/>
    </row>
    <row r="489" spans="1:17" ht="18" hidden="1" x14ac:dyDescent="0.25">
      <c r="A489" s="16" t="str">
        <f t="shared" si="688"/>
        <v>b</v>
      </c>
      <c r="B489" s="8" t="s">
        <v>2</v>
      </c>
      <c r="C489" s="10" t="s">
        <v>8</v>
      </c>
      <c r="D489" s="21">
        <f t="shared" ref="D489:F489" si="767">D501+D513+D525+D537+D549+D561+D609+D657+D693+D705+D717</f>
        <v>0</v>
      </c>
      <c r="E489" s="21">
        <f t="shared" si="767"/>
        <v>0</v>
      </c>
      <c r="F489" s="21">
        <f t="shared" si="767"/>
        <v>0</v>
      </c>
      <c r="G489" s="21">
        <f t="shared" ref="G489" si="768">G501+G513+G525+G537+G549+G561+G609+G657+G693+G705+G717</f>
        <v>0</v>
      </c>
      <c r="H489" s="21">
        <f t="shared" si="686"/>
        <v>0</v>
      </c>
      <c r="I489" s="24" t="e">
        <f t="shared" si="687"/>
        <v>#DIV/0!</v>
      </c>
      <c r="J489" s="21">
        <f t="shared" ref="J489:M489" si="769">J501+J513+J525+J537+J549+J561+J609+J657+J693+J705+J717</f>
        <v>0</v>
      </c>
      <c r="K489" s="21">
        <f t="shared" si="769"/>
        <v>0</v>
      </c>
      <c r="L489" s="21">
        <f t="shared" si="769"/>
        <v>0</v>
      </c>
      <c r="M489" s="21">
        <f t="shared" si="769"/>
        <v>0</v>
      </c>
      <c r="N489" s="21">
        <f t="shared" si="757"/>
        <v>0</v>
      </c>
      <c r="O489" s="29" t="e">
        <f t="shared" si="689"/>
        <v>#DIV/0!</v>
      </c>
      <c r="P489" s="30"/>
    </row>
    <row r="490" spans="1:17" ht="18" x14ac:dyDescent="0.25">
      <c r="A490" s="16" t="str">
        <f t="shared" si="688"/>
        <v>a</v>
      </c>
      <c r="B490" s="8" t="s">
        <v>2</v>
      </c>
      <c r="C490" s="10" t="s">
        <v>9</v>
      </c>
      <c r="D490" s="21">
        <f t="shared" ref="D490:F490" si="770">D502+D514+D526+D538+D550+D562+D610+D658+D694+D706+D718</f>
        <v>22603500</v>
      </c>
      <c r="E490" s="21">
        <f t="shared" si="770"/>
        <v>21194500</v>
      </c>
      <c r="F490" s="21">
        <f t="shared" si="770"/>
        <v>200414</v>
      </c>
      <c r="G490" s="21">
        <f t="shared" ref="G490" si="771">G502+G514+G526+G538+G550+G562+G610+G658+G694+G706+G718</f>
        <v>20148749</v>
      </c>
      <c r="H490" s="21">
        <f t="shared" si="686"/>
        <v>1045751</v>
      </c>
      <c r="I490" s="24">
        <f t="shared" si="687"/>
        <v>0.95065932199391356</v>
      </c>
      <c r="J490" s="21">
        <f t="shared" ref="J490:M490" si="772">J502+J514+J526+J538+J550+J562+J610+J658+J694+J706+J718</f>
        <v>47751000</v>
      </c>
      <c r="K490" s="21">
        <f t="shared" si="772"/>
        <v>47953000</v>
      </c>
      <c r="L490" s="21">
        <f t="shared" si="772"/>
        <v>21761170</v>
      </c>
      <c r="M490" s="21">
        <f t="shared" si="772"/>
        <v>41909919</v>
      </c>
      <c r="N490" s="21">
        <f t="shared" si="757"/>
        <v>6043081</v>
      </c>
      <c r="O490" s="29">
        <f t="shared" si="689"/>
        <v>0.87397908368610933</v>
      </c>
      <c r="P490" s="30"/>
    </row>
    <row r="491" spans="1:17" ht="18" x14ac:dyDescent="0.25">
      <c r="A491" s="16" t="str">
        <f t="shared" si="688"/>
        <v>a</v>
      </c>
      <c r="B491" s="8" t="s">
        <v>2</v>
      </c>
      <c r="C491" s="10" t="s">
        <v>10</v>
      </c>
      <c r="D491" s="21">
        <f t="shared" ref="D491:F491" si="773">D503+D515+D527+D539+D551+D563+D611+D659+D695+D707+D719</f>
        <v>0</v>
      </c>
      <c r="E491" s="21">
        <f t="shared" si="773"/>
        <v>170000</v>
      </c>
      <c r="F491" s="21">
        <f t="shared" si="773"/>
        <v>0</v>
      </c>
      <c r="G491" s="21">
        <f t="shared" ref="G491" si="774">G503+G515+G527+G539+G551+G563+G611+G659+G695+G707+G719</f>
        <v>0</v>
      </c>
      <c r="H491" s="21">
        <f t="shared" si="686"/>
        <v>170000</v>
      </c>
      <c r="I491" s="24">
        <f t="shared" si="687"/>
        <v>0</v>
      </c>
      <c r="J491" s="21">
        <f t="shared" ref="J491:M491" si="775">J503+J515+J527+J539+J551+J563+J611+J659+J695+J707+J719</f>
        <v>0</v>
      </c>
      <c r="K491" s="21">
        <f t="shared" si="775"/>
        <v>170000</v>
      </c>
      <c r="L491" s="21">
        <f t="shared" si="775"/>
        <v>170000</v>
      </c>
      <c r="M491" s="21">
        <f t="shared" si="775"/>
        <v>170000</v>
      </c>
      <c r="N491" s="21">
        <f t="shared" si="757"/>
        <v>0</v>
      </c>
      <c r="O491" s="29">
        <f t="shared" si="689"/>
        <v>1</v>
      </c>
      <c r="P491" s="30"/>
    </row>
    <row r="492" spans="1:17" ht="18" x14ac:dyDescent="0.25">
      <c r="A492" s="16" t="str">
        <f t="shared" si="688"/>
        <v>a</v>
      </c>
      <c r="B492" s="5" t="s">
        <v>2</v>
      </c>
      <c r="C492" s="6" t="s">
        <v>11</v>
      </c>
      <c r="D492" s="7">
        <f t="shared" ref="D492:F492" si="776">D504+D516+D528+D540+D552+D564+D612+D660+D696+D708+D720</f>
        <v>100000</v>
      </c>
      <c r="E492" s="7">
        <f t="shared" si="776"/>
        <v>154700</v>
      </c>
      <c r="F492" s="7">
        <f t="shared" si="776"/>
        <v>0</v>
      </c>
      <c r="G492" s="21">
        <f t="shared" ref="G492" si="777">G504+G516+G528+G540+G552+G564+G612+G660+G696+G708+G720</f>
        <v>54611</v>
      </c>
      <c r="H492" s="21">
        <f t="shared" si="686"/>
        <v>100089</v>
      </c>
      <c r="I492" s="24">
        <f t="shared" si="687"/>
        <v>0.35301228183581124</v>
      </c>
      <c r="J492" s="7">
        <f t="shared" ref="J492:M492" si="778">J504+J516+J528+J540+J552+J564+J612+J660+J696+J708+J720</f>
        <v>100000</v>
      </c>
      <c r="K492" s="7">
        <f t="shared" si="778"/>
        <v>154700</v>
      </c>
      <c r="L492" s="7">
        <f t="shared" si="778"/>
        <v>100000</v>
      </c>
      <c r="M492" s="7">
        <f t="shared" si="778"/>
        <v>154611</v>
      </c>
      <c r="N492" s="7">
        <f t="shared" si="757"/>
        <v>89</v>
      </c>
      <c r="O492" s="27">
        <f t="shared" si="689"/>
        <v>0.99942469295410474</v>
      </c>
      <c r="P492" s="28"/>
    </row>
    <row r="493" spans="1:17" ht="18" hidden="1" x14ac:dyDescent="0.25">
      <c r="A493" s="16" t="str">
        <f t="shared" si="688"/>
        <v>b</v>
      </c>
      <c r="B493" s="5" t="s">
        <v>2</v>
      </c>
      <c r="C493" s="6" t="s">
        <v>12</v>
      </c>
      <c r="D493" s="7">
        <f t="shared" ref="D493:F493" si="779">D505+D517+D529+D541+D553+D565+D613+D661+D697+D709+D721</f>
        <v>0</v>
      </c>
      <c r="E493" s="7">
        <f t="shared" si="779"/>
        <v>0</v>
      </c>
      <c r="F493" s="7">
        <f t="shared" si="779"/>
        <v>0</v>
      </c>
      <c r="G493" s="21">
        <f t="shared" ref="G493" si="780">G505+G517+G529+G541+G553+G565+G613+G661+G697+G709+G721</f>
        <v>0</v>
      </c>
      <c r="H493" s="21">
        <f t="shared" si="686"/>
        <v>0</v>
      </c>
      <c r="I493" s="24" t="e">
        <f t="shared" si="687"/>
        <v>#DIV/0!</v>
      </c>
      <c r="J493" s="7">
        <f t="shared" ref="J493:M493" si="781">J505+J517+J529+J541+J553+J565+J613+J661+J697+J709+J721</f>
        <v>0</v>
      </c>
      <c r="K493" s="7">
        <f t="shared" si="781"/>
        <v>0</v>
      </c>
      <c r="L493" s="7">
        <f t="shared" si="781"/>
        <v>0</v>
      </c>
      <c r="M493" s="7">
        <f t="shared" si="781"/>
        <v>0</v>
      </c>
      <c r="N493" s="7">
        <f t="shared" si="757"/>
        <v>0</v>
      </c>
      <c r="O493" s="27" t="e">
        <f t="shared" si="689"/>
        <v>#DIV/0!</v>
      </c>
      <c r="P493" s="28"/>
    </row>
    <row r="494" spans="1:17" ht="18" hidden="1" x14ac:dyDescent="0.25">
      <c r="A494" s="16" t="str">
        <f t="shared" si="688"/>
        <v>b</v>
      </c>
      <c r="B494" s="5" t="s">
        <v>2</v>
      </c>
      <c r="C494" s="6" t="s">
        <v>13</v>
      </c>
      <c r="D494" s="7">
        <f t="shared" ref="D494:F494" si="782">D506+D518+D530+D542+D554+D566+D614+D662+D698+D710+D722</f>
        <v>0</v>
      </c>
      <c r="E494" s="7">
        <f t="shared" si="782"/>
        <v>0</v>
      </c>
      <c r="F494" s="7">
        <f t="shared" si="782"/>
        <v>0</v>
      </c>
      <c r="G494" s="21">
        <f t="shared" ref="G494" si="783">G506+G518+G530+G542+G554+G566+G614+G662+G698+G710+G722</f>
        <v>0</v>
      </c>
      <c r="H494" s="21">
        <f t="shared" si="686"/>
        <v>0</v>
      </c>
      <c r="I494" s="24" t="e">
        <f t="shared" si="687"/>
        <v>#DIV/0!</v>
      </c>
      <c r="J494" s="7">
        <f t="shared" ref="J494:M494" si="784">J506+J518+J530+J542+J554+J566+J614+J662+J698+J710+J722</f>
        <v>0</v>
      </c>
      <c r="K494" s="7">
        <f t="shared" si="784"/>
        <v>0</v>
      </c>
      <c r="L494" s="7">
        <f t="shared" si="784"/>
        <v>0</v>
      </c>
      <c r="M494" s="7">
        <f t="shared" si="784"/>
        <v>0</v>
      </c>
      <c r="N494" s="7">
        <f t="shared" si="757"/>
        <v>0</v>
      </c>
      <c r="O494" s="27" t="e">
        <f t="shared" si="689"/>
        <v>#DIV/0!</v>
      </c>
      <c r="P494" s="28"/>
    </row>
    <row r="495" spans="1:17" ht="36" x14ac:dyDescent="0.25">
      <c r="A495" s="16" t="str">
        <f t="shared" si="688"/>
        <v>a</v>
      </c>
      <c r="B495" s="31" t="s">
        <v>149</v>
      </c>
      <c r="C495" s="32" t="s">
        <v>48</v>
      </c>
      <c r="D495" s="21">
        <f t="shared" ref="D495" si="785">D496+D504+D505+D506</f>
        <v>885000</v>
      </c>
      <c r="E495" s="21">
        <f t="shared" ref="E495" si="786">E496+E504+E505+E506</f>
        <v>885000</v>
      </c>
      <c r="F495" s="21">
        <f t="shared" ref="F495" si="787">F496+F504+F505+F506</f>
        <v>24346</v>
      </c>
      <c r="G495" s="21">
        <f t="shared" ref="G495" si="788">G496+G504+G505+G506</f>
        <v>469402</v>
      </c>
      <c r="H495" s="21">
        <f t="shared" si="686"/>
        <v>415598</v>
      </c>
      <c r="I495" s="24">
        <f t="shared" si="687"/>
        <v>0.53039774011299434</v>
      </c>
      <c r="J495" s="33">
        <f t="shared" ref="J495:K495" si="789">J496+J504+J505+J506</f>
        <v>1800000</v>
      </c>
      <c r="K495" s="33">
        <f t="shared" si="789"/>
        <v>1800000</v>
      </c>
      <c r="L495" s="21">
        <f t="shared" ref="L495" si="790">L496+L504+L505+L506</f>
        <v>2015598</v>
      </c>
      <c r="M495" s="21">
        <f t="shared" ref="M495" si="791">M496+M504+M505+M506</f>
        <v>2485000</v>
      </c>
      <c r="N495" s="21">
        <f t="shared" ref="N495" si="792">N496+N504+N505+N506</f>
        <v>-685000</v>
      </c>
      <c r="O495" s="29">
        <f t="shared" si="689"/>
        <v>1.3805555555555555</v>
      </c>
      <c r="P495" s="30"/>
      <c r="Q495" s="15" t="s">
        <v>96</v>
      </c>
    </row>
    <row r="496" spans="1:17" ht="18" x14ac:dyDescent="0.25">
      <c r="A496" s="16" t="str">
        <f t="shared" si="688"/>
        <v>a</v>
      </c>
      <c r="B496" s="5" t="s">
        <v>2</v>
      </c>
      <c r="C496" s="6" t="s">
        <v>3</v>
      </c>
      <c r="D496" s="7">
        <f t="shared" ref="D496:N496" si="793">D497+D498+D499+D500+D501+D502+D503</f>
        <v>885000</v>
      </c>
      <c r="E496" s="7">
        <f t="shared" si="793"/>
        <v>885000</v>
      </c>
      <c r="F496" s="7">
        <f t="shared" ref="F496" si="794">F497+F498+F499+F500+F501+F502+F503</f>
        <v>24346</v>
      </c>
      <c r="G496" s="21">
        <f t="shared" si="793"/>
        <v>469402</v>
      </c>
      <c r="H496" s="21">
        <f t="shared" si="686"/>
        <v>415598</v>
      </c>
      <c r="I496" s="24">
        <f t="shared" si="687"/>
        <v>0.53039774011299434</v>
      </c>
      <c r="J496" s="7">
        <f t="shared" ref="J496:K496" si="795">J497+J498+J499+J500+J501+J502+J503</f>
        <v>1800000</v>
      </c>
      <c r="K496" s="7">
        <f t="shared" si="795"/>
        <v>1800000</v>
      </c>
      <c r="L496" s="7">
        <f t="shared" si="793"/>
        <v>2015598</v>
      </c>
      <c r="M496" s="7">
        <f t="shared" si="793"/>
        <v>2485000</v>
      </c>
      <c r="N496" s="7">
        <f t="shared" si="793"/>
        <v>-685000</v>
      </c>
      <c r="O496" s="27">
        <f t="shared" si="689"/>
        <v>1.3805555555555555</v>
      </c>
      <c r="P496" s="28"/>
      <c r="Q496" s="15" t="s">
        <v>96</v>
      </c>
    </row>
    <row r="497" spans="1:17" ht="18" hidden="1" x14ac:dyDescent="0.25">
      <c r="A497" s="16" t="str">
        <f t="shared" si="688"/>
        <v>b</v>
      </c>
      <c r="B497" s="8" t="s">
        <v>2</v>
      </c>
      <c r="C497" s="9" t="s">
        <v>4</v>
      </c>
      <c r="D497" s="21">
        <v>0</v>
      </c>
      <c r="E497" s="21">
        <v>0</v>
      </c>
      <c r="F497" s="21"/>
      <c r="G497" s="21"/>
      <c r="H497" s="21">
        <f t="shared" si="686"/>
        <v>0</v>
      </c>
      <c r="I497" s="24" t="e">
        <f t="shared" si="687"/>
        <v>#DIV/0!</v>
      </c>
      <c r="J497" s="34">
        <v>0</v>
      </c>
      <c r="K497" s="34">
        <v>0</v>
      </c>
      <c r="L497" s="21"/>
      <c r="M497" s="21">
        <f t="shared" ref="M497:M506" si="796">G497+L497</f>
        <v>0</v>
      </c>
      <c r="N497" s="21">
        <f t="shared" ref="N497:N506" si="797">K497-M497</f>
        <v>0</v>
      </c>
      <c r="O497" s="29" t="e">
        <f t="shared" si="689"/>
        <v>#DIV/0!</v>
      </c>
      <c r="P497" s="30"/>
      <c r="Q497" s="15" t="s">
        <v>96</v>
      </c>
    </row>
    <row r="498" spans="1:17" ht="18" x14ac:dyDescent="0.25">
      <c r="A498" s="16" t="str">
        <f t="shared" si="688"/>
        <v>a</v>
      </c>
      <c r="B498" s="8" t="s">
        <v>2</v>
      </c>
      <c r="C498" s="9" t="s">
        <v>5</v>
      </c>
      <c r="D498" s="21">
        <v>885000</v>
      </c>
      <c r="E498" s="21">
        <v>885000</v>
      </c>
      <c r="F498" s="21">
        <v>24346</v>
      </c>
      <c r="G498" s="21">
        <v>469402</v>
      </c>
      <c r="H498" s="21">
        <f t="shared" si="686"/>
        <v>415598</v>
      </c>
      <c r="I498" s="24">
        <f t="shared" si="687"/>
        <v>0.53039774011299434</v>
      </c>
      <c r="J498" s="34">
        <v>1800000</v>
      </c>
      <c r="K498" s="34">
        <v>1800000</v>
      </c>
      <c r="L498" s="21">
        <v>2015598</v>
      </c>
      <c r="M498" s="21">
        <f t="shared" si="796"/>
        <v>2485000</v>
      </c>
      <c r="N498" s="21">
        <f t="shared" si="797"/>
        <v>-685000</v>
      </c>
      <c r="O498" s="29">
        <f t="shared" si="689"/>
        <v>1.3805555555555555</v>
      </c>
      <c r="P498" s="30"/>
      <c r="Q498" s="15" t="s">
        <v>96</v>
      </c>
    </row>
    <row r="499" spans="1:17" ht="18" hidden="1" x14ac:dyDescent="0.25">
      <c r="A499" s="16" t="str">
        <f t="shared" si="688"/>
        <v>b</v>
      </c>
      <c r="B499" s="8" t="s">
        <v>2</v>
      </c>
      <c r="C499" s="9" t="s">
        <v>6</v>
      </c>
      <c r="D499" s="21">
        <v>0</v>
      </c>
      <c r="E499" s="21">
        <v>0</v>
      </c>
      <c r="F499" s="21"/>
      <c r="G499" s="21"/>
      <c r="H499" s="21">
        <f t="shared" si="686"/>
        <v>0</v>
      </c>
      <c r="I499" s="24" t="e">
        <f t="shared" si="687"/>
        <v>#DIV/0!</v>
      </c>
      <c r="J499" s="34">
        <v>0</v>
      </c>
      <c r="K499" s="34">
        <v>0</v>
      </c>
      <c r="L499" s="21"/>
      <c r="M499" s="21">
        <f t="shared" si="796"/>
        <v>0</v>
      </c>
      <c r="N499" s="21">
        <f t="shared" si="797"/>
        <v>0</v>
      </c>
      <c r="O499" s="29" t="e">
        <f t="shared" si="689"/>
        <v>#DIV/0!</v>
      </c>
      <c r="P499" s="30"/>
      <c r="Q499" s="15" t="s">
        <v>96</v>
      </c>
    </row>
    <row r="500" spans="1:17" ht="18" hidden="1" x14ac:dyDescent="0.25">
      <c r="A500" s="16" t="str">
        <f t="shared" si="688"/>
        <v>b</v>
      </c>
      <c r="B500" s="8" t="s">
        <v>2</v>
      </c>
      <c r="C500" s="10" t="s">
        <v>7</v>
      </c>
      <c r="D500" s="21">
        <v>0</v>
      </c>
      <c r="E500" s="21">
        <v>0</v>
      </c>
      <c r="F500" s="21"/>
      <c r="G500" s="21"/>
      <c r="H500" s="21">
        <f t="shared" si="686"/>
        <v>0</v>
      </c>
      <c r="I500" s="24" t="e">
        <f t="shared" si="687"/>
        <v>#DIV/0!</v>
      </c>
      <c r="J500" s="34">
        <v>0</v>
      </c>
      <c r="K500" s="34">
        <v>0</v>
      </c>
      <c r="L500" s="21"/>
      <c r="M500" s="21">
        <f t="shared" si="796"/>
        <v>0</v>
      </c>
      <c r="N500" s="21">
        <f t="shared" si="797"/>
        <v>0</v>
      </c>
      <c r="O500" s="29" t="e">
        <f t="shared" si="689"/>
        <v>#DIV/0!</v>
      </c>
      <c r="P500" s="30"/>
      <c r="Q500" s="15" t="s">
        <v>96</v>
      </c>
    </row>
    <row r="501" spans="1:17" ht="18" hidden="1" x14ac:dyDescent="0.25">
      <c r="A501" s="16" t="str">
        <f t="shared" si="688"/>
        <v>b</v>
      </c>
      <c r="B501" s="8" t="s">
        <v>2</v>
      </c>
      <c r="C501" s="10" t="s">
        <v>8</v>
      </c>
      <c r="D501" s="21">
        <v>0</v>
      </c>
      <c r="E501" s="21">
        <v>0</v>
      </c>
      <c r="F501" s="21"/>
      <c r="G501" s="21"/>
      <c r="H501" s="21">
        <f t="shared" si="686"/>
        <v>0</v>
      </c>
      <c r="I501" s="24" t="e">
        <f t="shared" si="687"/>
        <v>#DIV/0!</v>
      </c>
      <c r="J501" s="34">
        <v>0</v>
      </c>
      <c r="K501" s="34">
        <v>0</v>
      </c>
      <c r="L501" s="21"/>
      <c r="M501" s="21">
        <f t="shared" si="796"/>
        <v>0</v>
      </c>
      <c r="N501" s="21">
        <f t="shared" si="797"/>
        <v>0</v>
      </c>
      <c r="O501" s="29" t="e">
        <f t="shared" si="689"/>
        <v>#DIV/0!</v>
      </c>
      <c r="P501" s="30"/>
      <c r="Q501" s="15" t="s">
        <v>96</v>
      </c>
    </row>
    <row r="502" spans="1:17" ht="18" hidden="1" x14ac:dyDescent="0.25">
      <c r="A502" s="16" t="str">
        <f t="shared" si="688"/>
        <v>b</v>
      </c>
      <c r="B502" s="8" t="s">
        <v>2</v>
      </c>
      <c r="C502" s="10" t="s">
        <v>9</v>
      </c>
      <c r="D502" s="21">
        <v>0</v>
      </c>
      <c r="E502" s="21">
        <v>0</v>
      </c>
      <c r="F502" s="21"/>
      <c r="G502" s="21"/>
      <c r="H502" s="21">
        <f t="shared" si="686"/>
        <v>0</v>
      </c>
      <c r="I502" s="24" t="e">
        <f t="shared" si="687"/>
        <v>#DIV/0!</v>
      </c>
      <c r="J502" s="34">
        <v>0</v>
      </c>
      <c r="K502" s="34">
        <v>0</v>
      </c>
      <c r="L502" s="21"/>
      <c r="M502" s="21">
        <f t="shared" si="796"/>
        <v>0</v>
      </c>
      <c r="N502" s="21">
        <f t="shared" si="797"/>
        <v>0</v>
      </c>
      <c r="O502" s="29" t="e">
        <f t="shared" si="689"/>
        <v>#DIV/0!</v>
      </c>
      <c r="P502" s="30"/>
      <c r="Q502" s="15" t="s">
        <v>96</v>
      </c>
    </row>
    <row r="503" spans="1:17" ht="18" hidden="1" x14ac:dyDescent="0.25">
      <c r="A503" s="16" t="str">
        <f t="shared" si="688"/>
        <v>b</v>
      </c>
      <c r="B503" s="8" t="s">
        <v>2</v>
      </c>
      <c r="C503" s="10" t="s">
        <v>10</v>
      </c>
      <c r="D503" s="21">
        <v>0</v>
      </c>
      <c r="E503" s="21">
        <v>0</v>
      </c>
      <c r="F503" s="21"/>
      <c r="G503" s="21"/>
      <c r="H503" s="21">
        <f t="shared" si="686"/>
        <v>0</v>
      </c>
      <c r="I503" s="24" t="e">
        <f t="shared" si="687"/>
        <v>#DIV/0!</v>
      </c>
      <c r="J503" s="34">
        <v>0</v>
      </c>
      <c r="K503" s="34">
        <v>0</v>
      </c>
      <c r="L503" s="21"/>
      <c r="M503" s="21">
        <f t="shared" si="796"/>
        <v>0</v>
      </c>
      <c r="N503" s="21">
        <f t="shared" si="797"/>
        <v>0</v>
      </c>
      <c r="O503" s="29" t="e">
        <f t="shared" si="689"/>
        <v>#DIV/0!</v>
      </c>
      <c r="P503" s="30"/>
      <c r="Q503" s="15" t="s">
        <v>96</v>
      </c>
    </row>
    <row r="504" spans="1:17" ht="18" hidden="1" x14ac:dyDescent="0.25">
      <c r="A504" s="16" t="str">
        <f t="shared" si="688"/>
        <v>b</v>
      </c>
      <c r="B504" s="8" t="s">
        <v>2</v>
      </c>
      <c r="C504" s="6" t="s">
        <v>11</v>
      </c>
      <c r="D504" s="7">
        <v>0</v>
      </c>
      <c r="E504" s="7">
        <v>0</v>
      </c>
      <c r="F504" s="7"/>
      <c r="G504" s="21"/>
      <c r="H504" s="21">
        <f t="shared" si="686"/>
        <v>0</v>
      </c>
      <c r="I504" s="24" t="e">
        <f t="shared" si="687"/>
        <v>#DIV/0!</v>
      </c>
      <c r="J504" s="7">
        <v>0</v>
      </c>
      <c r="K504" s="7">
        <v>0</v>
      </c>
      <c r="L504" s="7"/>
      <c r="M504" s="7">
        <f t="shared" si="796"/>
        <v>0</v>
      </c>
      <c r="N504" s="7">
        <f t="shared" si="797"/>
        <v>0</v>
      </c>
      <c r="O504" s="27" t="e">
        <f t="shared" si="689"/>
        <v>#DIV/0!</v>
      </c>
      <c r="P504" s="28"/>
      <c r="Q504" s="15" t="s">
        <v>96</v>
      </c>
    </row>
    <row r="505" spans="1:17" ht="18" hidden="1" x14ac:dyDescent="0.25">
      <c r="A505" s="16" t="str">
        <f t="shared" si="688"/>
        <v>b</v>
      </c>
      <c r="B505" s="8" t="s">
        <v>2</v>
      </c>
      <c r="C505" s="6" t="s">
        <v>12</v>
      </c>
      <c r="D505" s="7">
        <v>0</v>
      </c>
      <c r="E505" s="7">
        <v>0</v>
      </c>
      <c r="F505" s="7"/>
      <c r="G505" s="21"/>
      <c r="H505" s="21">
        <f t="shared" si="686"/>
        <v>0</v>
      </c>
      <c r="I505" s="24" t="e">
        <f t="shared" si="687"/>
        <v>#DIV/0!</v>
      </c>
      <c r="J505" s="7">
        <v>0</v>
      </c>
      <c r="K505" s="7">
        <v>0</v>
      </c>
      <c r="L505" s="7"/>
      <c r="M505" s="7">
        <f t="shared" si="796"/>
        <v>0</v>
      </c>
      <c r="N505" s="7">
        <f t="shared" si="797"/>
        <v>0</v>
      </c>
      <c r="O505" s="27" t="e">
        <f t="shared" si="689"/>
        <v>#DIV/0!</v>
      </c>
      <c r="P505" s="28"/>
      <c r="Q505" s="15" t="s">
        <v>96</v>
      </c>
    </row>
    <row r="506" spans="1:17" ht="18" hidden="1" x14ac:dyDescent="0.25">
      <c r="A506" s="16" t="str">
        <f t="shared" si="688"/>
        <v>b</v>
      </c>
      <c r="B506" s="8" t="s">
        <v>2</v>
      </c>
      <c r="C506" s="6" t="s">
        <v>13</v>
      </c>
      <c r="D506" s="7">
        <v>0</v>
      </c>
      <c r="E506" s="7">
        <v>0</v>
      </c>
      <c r="F506" s="7"/>
      <c r="G506" s="21"/>
      <c r="H506" s="21">
        <f t="shared" si="686"/>
        <v>0</v>
      </c>
      <c r="I506" s="24" t="e">
        <f t="shared" si="687"/>
        <v>#DIV/0!</v>
      </c>
      <c r="J506" s="7">
        <v>0</v>
      </c>
      <c r="K506" s="7">
        <v>0</v>
      </c>
      <c r="L506" s="7"/>
      <c r="M506" s="7">
        <f t="shared" si="796"/>
        <v>0</v>
      </c>
      <c r="N506" s="7">
        <f t="shared" si="797"/>
        <v>0</v>
      </c>
      <c r="O506" s="27" t="e">
        <f t="shared" si="689"/>
        <v>#DIV/0!</v>
      </c>
      <c r="P506" s="28"/>
      <c r="Q506" s="15" t="s">
        <v>96</v>
      </c>
    </row>
    <row r="507" spans="1:17" ht="18" x14ac:dyDescent="0.25">
      <c r="A507" s="16" t="str">
        <f t="shared" si="688"/>
        <v>a</v>
      </c>
      <c r="B507" s="31" t="s">
        <v>150</v>
      </c>
      <c r="C507" s="32" t="s">
        <v>49</v>
      </c>
      <c r="D507" s="21">
        <f t="shared" ref="D507" si="798">D508+D516+D517+D518</f>
        <v>2416000</v>
      </c>
      <c r="E507" s="21">
        <f t="shared" ref="E507" si="799">E508+E516+E517+E518</f>
        <v>4566000</v>
      </c>
      <c r="F507" s="21">
        <f t="shared" ref="F507" si="800">F508+F516+F517+F518</f>
        <v>1560</v>
      </c>
      <c r="G507" s="21">
        <f t="shared" ref="G507" si="801">G508+G516+G517+G518</f>
        <v>9967998</v>
      </c>
      <c r="H507" s="21">
        <f t="shared" si="686"/>
        <v>-5401998</v>
      </c>
      <c r="I507" s="24">
        <f t="shared" si="687"/>
        <v>2.1830919842312748</v>
      </c>
      <c r="J507" s="33">
        <f t="shared" ref="J507:K507" si="802">J508+J516+J517+J518</f>
        <v>22400000</v>
      </c>
      <c r="K507" s="33">
        <f t="shared" si="802"/>
        <v>22400000</v>
      </c>
      <c r="L507" s="21">
        <f t="shared" ref="L507" si="803">L508+L516+L517+L518</f>
        <v>12016913</v>
      </c>
      <c r="M507" s="21">
        <f t="shared" ref="M507" si="804">M508+M516+M517+M518</f>
        <v>21984911</v>
      </c>
      <c r="N507" s="21">
        <f t="shared" ref="N507" si="805">N508+N516+N517+N518</f>
        <v>415089</v>
      </c>
      <c r="O507" s="29">
        <f t="shared" si="689"/>
        <v>0.98146924107142852</v>
      </c>
      <c r="P507" s="30"/>
      <c r="Q507" s="15" t="s">
        <v>96</v>
      </c>
    </row>
    <row r="508" spans="1:17" ht="18" x14ac:dyDescent="0.25">
      <c r="A508" s="16" t="str">
        <f t="shared" si="688"/>
        <v>a</v>
      </c>
      <c r="B508" s="5" t="s">
        <v>2</v>
      </c>
      <c r="C508" s="6" t="s">
        <v>3</v>
      </c>
      <c r="D508" s="7">
        <f t="shared" ref="D508:N508" si="806">D509+D510+D511+D512+D513+D514+D515</f>
        <v>2316000</v>
      </c>
      <c r="E508" s="7">
        <f t="shared" si="806"/>
        <v>4411300</v>
      </c>
      <c r="F508" s="7">
        <f t="shared" ref="F508" si="807">F509+F510+F511+F512+F513+F514+F515</f>
        <v>1560</v>
      </c>
      <c r="G508" s="21">
        <f t="shared" si="806"/>
        <v>9913387</v>
      </c>
      <c r="H508" s="21">
        <f t="shared" si="686"/>
        <v>-5502087</v>
      </c>
      <c r="I508" s="24">
        <f t="shared" si="687"/>
        <v>2.2472710992224516</v>
      </c>
      <c r="J508" s="7">
        <f t="shared" ref="J508:K508" si="808">J509+J510+J511+J512+J513+J514+J515</f>
        <v>22300000</v>
      </c>
      <c r="K508" s="7">
        <f t="shared" si="808"/>
        <v>22245300</v>
      </c>
      <c r="L508" s="7">
        <f t="shared" si="806"/>
        <v>11916913</v>
      </c>
      <c r="M508" s="7">
        <f t="shared" si="806"/>
        <v>21830300</v>
      </c>
      <c r="N508" s="7">
        <f t="shared" si="806"/>
        <v>415000</v>
      </c>
      <c r="O508" s="27">
        <f t="shared" si="689"/>
        <v>0.98134437386773832</v>
      </c>
      <c r="P508" s="28"/>
      <c r="Q508" s="15" t="s">
        <v>96</v>
      </c>
    </row>
    <row r="509" spans="1:17" ht="18" hidden="1" x14ac:dyDescent="0.25">
      <c r="A509" s="16" t="str">
        <f t="shared" si="688"/>
        <v>b</v>
      </c>
      <c r="B509" s="8" t="s">
        <v>2</v>
      </c>
      <c r="C509" s="9" t="s">
        <v>4</v>
      </c>
      <c r="D509" s="21">
        <v>0</v>
      </c>
      <c r="E509" s="21">
        <v>0</v>
      </c>
      <c r="F509" s="21"/>
      <c r="G509" s="21"/>
      <c r="H509" s="21">
        <f t="shared" si="686"/>
        <v>0</v>
      </c>
      <c r="I509" s="24" t="e">
        <f t="shared" si="687"/>
        <v>#DIV/0!</v>
      </c>
      <c r="J509" s="34">
        <v>0</v>
      </c>
      <c r="K509" s="34">
        <v>0</v>
      </c>
      <c r="L509" s="21"/>
      <c r="M509" s="21">
        <f t="shared" ref="M509:M518" si="809">G509+L509</f>
        <v>0</v>
      </c>
      <c r="N509" s="21">
        <f t="shared" ref="N509:N518" si="810">K509-M509</f>
        <v>0</v>
      </c>
      <c r="O509" s="29" t="e">
        <f t="shared" si="689"/>
        <v>#DIV/0!</v>
      </c>
      <c r="P509" s="30"/>
      <c r="Q509" s="15" t="s">
        <v>96</v>
      </c>
    </row>
    <row r="510" spans="1:17" ht="18" x14ac:dyDescent="0.25">
      <c r="A510" s="16" t="str">
        <f t="shared" si="688"/>
        <v>a</v>
      </c>
      <c r="B510" s="8" t="s">
        <v>2</v>
      </c>
      <c r="C510" s="9" t="s">
        <v>5</v>
      </c>
      <c r="D510" s="21">
        <v>2300000</v>
      </c>
      <c r="E510" s="21">
        <v>4381300</v>
      </c>
      <c r="F510" s="21">
        <v>1560</v>
      </c>
      <c r="G510" s="21">
        <v>9873387</v>
      </c>
      <c r="H510" s="21">
        <f t="shared" si="686"/>
        <v>-5492087</v>
      </c>
      <c r="I510" s="24">
        <f t="shared" si="687"/>
        <v>2.2535290895396343</v>
      </c>
      <c r="J510" s="34">
        <v>22270000</v>
      </c>
      <c r="K510" s="34">
        <v>22215300</v>
      </c>
      <c r="L510" s="21">
        <v>11896913</v>
      </c>
      <c r="M510" s="21">
        <f t="shared" si="809"/>
        <v>21770300</v>
      </c>
      <c r="N510" s="21">
        <f t="shared" si="810"/>
        <v>445000</v>
      </c>
      <c r="O510" s="29">
        <f t="shared" si="689"/>
        <v>0.97996876026882374</v>
      </c>
      <c r="P510" s="30"/>
      <c r="Q510" s="15" t="s">
        <v>96</v>
      </c>
    </row>
    <row r="511" spans="1:17" ht="18" hidden="1" x14ac:dyDescent="0.25">
      <c r="A511" s="16" t="str">
        <f t="shared" si="688"/>
        <v>b</v>
      </c>
      <c r="B511" s="8" t="s">
        <v>2</v>
      </c>
      <c r="C511" s="9" t="s">
        <v>6</v>
      </c>
      <c r="D511" s="21">
        <v>0</v>
      </c>
      <c r="E511" s="21">
        <v>0</v>
      </c>
      <c r="F511" s="21"/>
      <c r="G511" s="21"/>
      <c r="H511" s="21">
        <f t="shared" si="686"/>
        <v>0</v>
      </c>
      <c r="I511" s="24" t="e">
        <f t="shared" si="687"/>
        <v>#DIV/0!</v>
      </c>
      <c r="J511" s="34">
        <v>0</v>
      </c>
      <c r="K511" s="34">
        <v>0</v>
      </c>
      <c r="L511" s="21"/>
      <c r="M511" s="21">
        <f t="shared" si="809"/>
        <v>0</v>
      </c>
      <c r="N511" s="21">
        <f t="shared" si="810"/>
        <v>0</v>
      </c>
      <c r="O511" s="29" t="e">
        <f t="shared" si="689"/>
        <v>#DIV/0!</v>
      </c>
      <c r="P511" s="30"/>
      <c r="Q511" s="15" t="s">
        <v>96</v>
      </c>
    </row>
    <row r="512" spans="1:17" ht="18" hidden="1" x14ac:dyDescent="0.25">
      <c r="A512" s="16" t="str">
        <f t="shared" si="688"/>
        <v>b</v>
      </c>
      <c r="B512" s="8" t="s">
        <v>2</v>
      </c>
      <c r="C512" s="10" t="s">
        <v>7</v>
      </c>
      <c r="D512" s="21">
        <v>0</v>
      </c>
      <c r="E512" s="21">
        <v>0</v>
      </c>
      <c r="F512" s="21"/>
      <c r="G512" s="21"/>
      <c r="H512" s="21">
        <f t="shared" si="686"/>
        <v>0</v>
      </c>
      <c r="I512" s="24" t="e">
        <f t="shared" si="687"/>
        <v>#DIV/0!</v>
      </c>
      <c r="J512" s="34">
        <v>0</v>
      </c>
      <c r="K512" s="34">
        <v>0</v>
      </c>
      <c r="L512" s="21"/>
      <c r="M512" s="21">
        <f t="shared" si="809"/>
        <v>0</v>
      </c>
      <c r="N512" s="21">
        <f t="shared" si="810"/>
        <v>0</v>
      </c>
      <c r="O512" s="29" t="e">
        <f t="shared" si="689"/>
        <v>#DIV/0!</v>
      </c>
      <c r="P512" s="30"/>
      <c r="Q512" s="15" t="s">
        <v>96</v>
      </c>
    </row>
    <row r="513" spans="1:17" ht="18" hidden="1" x14ac:dyDescent="0.25">
      <c r="A513" s="16" t="str">
        <f t="shared" si="688"/>
        <v>b</v>
      </c>
      <c r="B513" s="8" t="s">
        <v>2</v>
      </c>
      <c r="C513" s="10" t="s">
        <v>8</v>
      </c>
      <c r="D513" s="21">
        <v>0</v>
      </c>
      <c r="E513" s="21">
        <v>0</v>
      </c>
      <c r="F513" s="21"/>
      <c r="G513" s="21"/>
      <c r="H513" s="21">
        <f t="shared" si="686"/>
        <v>0</v>
      </c>
      <c r="I513" s="24" t="e">
        <f t="shared" si="687"/>
        <v>#DIV/0!</v>
      </c>
      <c r="J513" s="34">
        <v>0</v>
      </c>
      <c r="K513" s="34">
        <v>0</v>
      </c>
      <c r="L513" s="21"/>
      <c r="M513" s="21">
        <f t="shared" si="809"/>
        <v>0</v>
      </c>
      <c r="N513" s="21">
        <f t="shared" si="810"/>
        <v>0</v>
      </c>
      <c r="O513" s="29" t="e">
        <f t="shared" si="689"/>
        <v>#DIV/0!</v>
      </c>
      <c r="P513" s="30"/>
      <c r="Q513" s="15" t="s">
        <v>96</v>
      </c>
    </row>
    <row r="514" spans="1:17" ht="18" x14ac:dyDescent="0.25">
      <c r="A514" s="16" t="str">
        <f t="shared" si="688"/>
        <v>a</v>
      </c>
      <c r="B514" s="8" t="s">
        <v>2</v>
      </c>
      <c r="C514" s="10" t="s">
        <v>9</v>
      </c>
      <c r="D514" s="21">
        <v>16000</v>
      </c>
      <c r="E514" s="21">
        <v>30000</v>
      </c>
      <c r="F514" s="21"/>
      <c r="G514" s="21">
        <v>40000</v>
      </c>
      <c r="H514" s="21">
        <f t="shared" si="686"/>
        <v>-10000</v>
      </c>
      <c r="I514" s="24">
        <f t="shared" si="687"/>
        <v>1.3333333333333333</v>
      </c>
      <c r="J514" s="34">
        <v>30000</v>
      </c>
      <c r="K514" s="34">
        <v>30000</v>
      </c>
      <c r="L514" s="21">
        <v>20000</v>
      </c>
      <c r="M514" s="21">
        <f t="shared" si="809"/>
        <v>60000</v>
      </c>
      <c r="N514" s="21">
        <f t="shared" si="810"/>
        <v>-30000</v>
      </c>
      <c r="O514" s="29">
        <f t="shared" si="689"/>
        <v>2</v>
      </c>
      <c r="P514" s="30"/>
      <c r="Q514" s="15" t="s">
        <v>96</v>
      </c>
    </row>
    <row r="515" spans="1:17" ht="18" hidden="1" x14ac:dyDescent="0.25">
      <c r="A515" s="16" t="str">
        <f t="shared" si="688"/>
        <v>b</v>
      </c>
      <c r="B515" s="8" t="s">
        <v>2</v>
      </c>
      <c r="C515" s="10" t="s">
        <v>10</v>
      </c>
      <c r="D515" s="21">
        <v>0</v>
      </c>
      <c r="E515" s="21">
        <v>0</v>
      </c>
      <c r="F515" s="21"/>
      <c r="G515" s="21"/>
      <c r="H515" s="21">
        <f t="shared" ref="H515:H578" si="811">E515-G515</f>
        <v>0</v>
      </c>
      <c r="I515" s="24" t="e">
        <f t="shared" ref="I515:I578" si="812">G515/E515</f>
        <v>#DIV/0!</v>
      </c>
      <c r="J515" s="34">
        <v>0</v>
      </c>
      <c r="K515" s="34">
        <v>0</v>
      </c>
      <c r="L515" s="21"/>
      <c r="M515" s="21">
        <f t="shared" si="809"/>
        <v>0</v>
      </c>
      <c r="N515" s="21">
        <f t="shared" si="810"/>
        <v>0</v>
      </c>
      <c r="O515" s="29" t="e">
        <f t="shared" si="689"/>
        <v>#DIV/0!</v>
      </c>
      <c r="P515" s="30"/>
      <c r="Q515" s="15" t="s">
        <v>96</v>
      </c>
    </row>
    <row r="516" spans="1:17" ht="18" x14ac:dyDescent="0.25">
      <c r="A516" s="16" t="str">
        <f t="shared" ref="A516:A579" si="813">IF((D516+E516+F516+G516+J516+K516+L516+M516)&gt;0,"a","b")</f>
        <v>a</v>
      </c>
      <c r="B516" s="8" t="s">
        <v>2</v>
      </c>
      <c r="C516" s="6" t="s">
        <v>11</v>
      </c>
      <c r="D516" s="7">
        <v>100000</v>
      </c>
      <c r="E516" s="7">
        <v>154700</v>
      </c>
      <c r="F516" s="7"/>
      <c r="G516" s="21">
        <v>54611</v>
      </c>
      <c r="H516" s="21">
        <f t="shared" si="811"/>
        <v>100089</v>
      </c>
      <c r="I516" s="24">
        <f t="shared" si="812"/>
        <v>0.35301228183581124</v>
      </c>
      <c r="J516" s="7">
        <v>100000</v>
      </c>
      <c r="K516" s="7">
        <v>154700</v>
      </c>
      <c r="L516" s="7">
        <v>100000</v>
      </c>
      <c r="M516" s="7">
        <f t="shared" si="809"/>
        <v>154611</v>
      </c>
      <c r="N516" s="7">
        <f t="shared" si="810"/>
        <v>89</v>
      </c>
      <c r="O516" s="27">
        <f t="shared" ref="O516:O567" si="814">M516/K516</f>
        <v>0.99942469295410474</v>
      </c>
      <c r="P516" s="28"/>
      <c r="Q516" s="15" t="s">
        <v>96</v>
      </c>
    </row>
    <row r="517" spans="1:17" ht="18" hidden="1" x14ac:dyDescent="0.25">
      <c r="A517" s="16" t="str">
        <f t="shared" si="813"/>
        <v>b</v>
      </c>
      <c r="B517" s="8" t="s">
        <v>2</v>
      </c>
      <c r="C517" s="6" t="s">
        <v>12</v>
      </c>
      <c r="D517" s="7">
        <v>0</v>
      </c>
      <c r="E517" s="7">
        <v>0</v>
      </c>
      <c r="F517" s="7"/>
      <c r="G517" s="21"/>
      <c r="H517" s="21">
        <f t="shared" si="811"/>
        <v>0</v>
      </c>
      <c r="I517" s="24" t="e">
        <f t="shared" si="812"/>
        <v>#DIV/0!</v>
      </c>
      <c r="J517" s="7">
        <v>0</v>
      </c>
      <c r="K517" s="7">
        <v>0</v>
      </c>
      <c r="L517" s="7"/>
      <c r="M517" s="7">
        <f t="shared" si="809"/>
        <v>0</v>
      </c>
      <c r="N517" s="7">
        <f t="shared" si="810"/>
        <v>0</v>
      </c>
      <c r="O517" s="27" t="e">
        <f t="shared" si="814"/>
        <v>#DIV/0!</v>
      </c>
      <c r="P517" s="28"/>
      <c r="Q517" s="15" t="s">
        <v>96</v>
      </c>
    </row>
    <row r="518" spans="1:17" ht="18" hidden="1" x14ac:dyDescent="0.25">
      <c r="A518" s="16" t="str">
        <f t="shared" si="813"/>
        <v>b</v>
      </c>
      <c r="B518" s="8" t="s">
        <v>2</v>
      </c>
      <c r="C518" s="6" t="s">
        <v>13</v>
      </c>
      <c r="D518" s="7">
        <v>0</v>
      </c>
      <c r="E518" s="7">
        <v>0</v>
      </c>
      <c r="F518" s="7"/>
      <c r="G518" s="21"/>
      <c r="H518" s="21">
        <f t="shared" si="811"/>
        <v>0</v>
      </c>
      <c r="I518" s="24" t="e">
        <f t="shared" si="812"/>
        <v>#DIV/0!</v>
      </c>
      <c r="J518" s="7">
        <v>0</v>
      </c>
      <c r="K518" s="7">
        <v>0</v>
      </c>
      <c r="L518" s="7"/>
      <c r="M518" s="7">
        <f t="shared" si="809"/>
        <v>0</v>
      </c>
      <c r="N518" s="7">
        <f t="shared" si="810"/>
        <v>0</v>
      </c>
      <c r="O518" s="27" t="e">
        <f t="shared" si="814"/>
        <v>#DIV/0!</v>
      </c>
      <c r="P518" s="28"/>
      <c r="Q518" s="15" t="s">
        <v>96</v>
      </c>
    </row>
    <row r="519" spans="1:17" ht="18" x14ac:dyDescent="0.25">
      <c r="A519" s="16" t="str">
        <f t="shared" si="813"/>
        <v>a</v>
      </c>
      <c r="B519" s="31" t="s">
        <v>151</v>
      </c>
      <c r="C519" s="32" t="s">
        <v>50</v>
      </c>
      <c r="D519" s="21">
        <f t="shared" ref="D519" si="815">D520+D528+D529+D530</f>
        <v>1200000</v>
      </c>
      <c r="E519" s="21">
        <f t="shared" ref="E519" si="816">E520+E528+E529+E530</f>
        <v>1200000</v>
      </c>
      <c r="F519" s="21">
        <f t="shared" ref="F519" si="817">F520+F528+F529+F530</f>
        <v>0</v>
      </c>
      <c r="G519" s="21">
        <f t="shared" ref="G519" si="818">G520+G528+G529+G530</f>
        <v>1072265</v>
      </c>
      <c r="H519" s="21">
        <f t="shared" si="811"/>
        <v>127735</v>
      </c>
      <c r="I519" s="24">
        <f t="shared" si="812"/>
        <v>0.89355416666666665</v>
      </c>
      <c r="J519" s="33">
        <f t="shared" ref="J519:K519" si="819">J520+J528+J529+J530</f>
        <v>1700000</v>
      </c>
      <c r="K519" s="33">
        <f t="shared" si="819"/>
        <v>1700000</v>
      </c>
      <c r="L519" s="21">
        <f t="shared" ref="L519" si="820">L520+L528+L529+L530</f>
        <v>627000</v>
      </c>
      <c r="M519" s="21">
        <f t="shared" ref="M519" si="821">M520+M528+M529+M530</f>
        <v>1699265</v>
      </c>
      <c r="N519" s="21">
        <f t="shared" ref="N519" si="822">N520+N528+N529+N530</f>
        <v>735</v>
      </c>
      <c r="O519" s="29">
        <f t="shared" si="814"/>
        <v>0.99956764705882351</v>
      </c>
      <c r="P519" s="30"/>
      <c r="Q519" s="15" t="s">
        <v>96</v>
      </c>
    </row>
    <row r="520" spans="1:17" ht="18" x14ac:dyDescent="0.25">
      <c r="A520" s="16" t="str">
        <f t="shared" si="813"/>
        <v>a</v>
      </c>
      <c r="B520" s="5" t="s">
        <v>2</v>
      </c>
      <c r="C520" s="6" t="s">
        <v>3</v>
      </c>
      <c r="D520" s="7">
        <f t="shared" ref="D520:N520" si="823">D521+D522+D523+D524+D525+D526+D527</f>
        <v>1200000</v>
      </c>
      <c r="E520" s="7">
        <f t="shared" si="823"/>
        <v>1200000</v>
      </c>
      <c r="F520" s="7">
        <f t="shared" ref="F520" si="824">F521+F522+F523+F524+F525+F526+F527</f>
        <v>0</v>
      </c>
      <c r="G520" s="21">
        <f t="shared" si="823"/>
        <v>1072265</v>
      </c>
      <c r="H520" s="21">
        <f t="shared" si="811"/>
        <v>127735</v>
      </c>
      <c r="I520" s="24">
        <f t="shared" si="812"/>
        <v>0.89355416666666665</v>
      </c>
      <c r="J520" s="7">
        <f t="shared" ref="J520:K520" si="825">J521+J522+J523+J524+J525+J526+J527</f>
        <v>1700000</v>
      </c>
      <c r="K520" s="7">
        <f t="shared" si="825"/>
        <v>1700000</v>
      </c>
      <c r="L520" s="7">
        <f t="shared" si="823"/>
        <v>627000</v>
      </c>
      <c r="M520" s="7">
        <f t="shared" si="823"/>
        <v>1699265</v>
      </c>
      <c r="N520" s="7">
        <f t="shared" si="823"/>
        <v>735</v>
      </c>
      <c r="O520" s="27">
        <f t="shared" si="814"/>
        <v>0.99956764705882351</v>
      </c>
      <c r="P520" s="28"/>
      <c r="Q520" s="15" t="s">
        <v>96</v>
      </c>
    </row>
    <row r="521" spans="1:17" ht="18" hidden="1" x14ac:dyDescent="0.25">
      <c r="A521" s="16" t="str">
        <f t="shared" si="813"/>
        <v>b</v>
      </c>
      <c r="B521" s="8" t="s">
        <v>2</v>
      </c>
      <c r="C521" s="9" t="s">
        <v>4</v>
      </c>
      <c r="D521" s="21">
        <v>0</v>
      </c>
      <c r="E521" s="21">
        <v>0</v>
      </c>
      <c r="F521" s="21"/>
      <c r="G521" s="21"/>
      <c r="H521" s="21">
        <f t="shared" si="811"/>
        <v>0</v>
      </c>
      <c r="I521" s="24" t="e">
        <f t="shared" si="812"/>
        <v>#DIV/0!</v>
      </c>
      <c r="J521" s="34">
        <v>0</v>
      </c>
      <c r="K521" s="34">
        <v>0</v>
      </c>
      <c r="L521" s="21"/>
      <c r="M521" s="21">
        <f t="shared" ref="M521:M530" si="826">G521+L521</f>
        <v>0</v>
      </c>
      <c r="N521" s="21">
        <f t="shared" ref="N521:N530" si="827">K521-M521</f>
        <v>0</v>
      </c>
      <c r="O521" s="29" t="e">
        <f t="shared" si="814"/>
        <v>#DIV/0!</v>
      </c>
      <c r="P521" s="30"/>
      <c r="Q521" s="15" t="s">
        <v>96</v>
      </c>
    </row>
    <row r="522" spans="1:17" ht="18" x14ac:dyDescent="0.25">
      <c r="A522" s="16" t="str">
        <f t="shared" si="813"/>
        <v>a</v>
      </c>
      <c r="B522" s="8" t="s">
        <v>2</v>
      </c>
      <c r="C522" s="9" t="s">
        <v>5</v>
      </c>
      <c r="D522" s="21">
        <v>1200000</v>
      </c>
      <c r="E522" s="21">
        <v>1200000</v>
      </c>
      <c r="F522" s="21"/>
      <c r="G522" s="21">
        <v>1072265</v>
      </c>
      <c r="H522" s="21">
        <f t="shared" si="811"/>
        <v>127735</v>
      </c>
      <c r="I522" s="24">
        <f t="shared" si="812"/>
        <v>0.89355416666666665</v>
      </c>
      <c r="J522" s="34">
        <v>1700000</v>
      </c>
      <c r="K522" s="34">
        <v>1700000</v>
      </c>
      <c r="L522" s="21">
        <v>627000</v>
      </c>
      <c r="M522" s="21">
        <f t="shared" si="826"/>
        <v>1699265</v>
      </c>
      <c r="N522" s="21">
        <f t="shared" si="827"/>
        <v>735</v>
      </c>
      <c r="O522" s="29">
        <f t="shared" si="814"/>
        <v>0.99956764705882351</v>
      </c>
      <c r="P522" s="30"/>
      <c r="Q522" s="15" t="s">
        <v>96</v>
      </c>
    </row>
    <row r="523" spans="1:17" ht="18" hidden="1" x14ac:dyDescent="0.25">
      <c r="A523" s="16" t="str">
        <f t="shared" si="813"/>
        <v>b</v>
      </c>
      <c r="B523" s="8" t="s">
        <v>2</v>
      </c>
      <c r="C523" s="9" t="s">
        <v>6</v>
      </c>
      <c r="D523" s="21">
        <v>0</v>
      </c>
      <c r="E523" s="21">
        <v>0</v>
      </c>
      <c r="F523" s="21"/>
      <c r="G523" s="21"/>
      <c r="H523" s="21">
        <f t="shared" si="811"/>
        <v>0</v>
      </c>
      <c r="I523" s="24" t="e">
        <f t="shared" si="812"/>
        <v>#DIV/0!</v>
      </c>
      <c r="J523" s="34">
        <v>0</v>
      </c>
      <c r="K523" s="34">
        <v>0</v>
      </c>
      <c r="L523" s="21"/>
      <c r="M523" s="21">
        <f t="shared" si="826"/>
        <v>0</v>
      </c>
      <c r="N523" s="21">
        <f t="shared" si="827"/>
        <v>0</v>
      </c>
      <c r="O523" s="29" t="e">
        <f t="shared" si="814"/>
        <v>#DIV/0!</v>
      </c>
      <c r="P523" s="30"/>
      <c r="Q523" s="15" t="s">
        <v>96</v>
      </c>
    </row>
    <row r="524" spans="1:17" ht="18" hidden="1" x14ac:dyDescent="0.25">
      <c r="A524" s="16" t="str">
        <f t="shared" si="813"/>
        <v>b</v>
      </c>
      <c r="B524" s="8" t="s">
        <v>2</v>
      </c>
      <c r="C524" s="10" t="s">
        <v>7</v>
      </c>
      <c r="D524" s="21">
        <v>0</v>
      </c>
      <c r="E524" s="21">
        <v>0</v>
      </c>
      <c r="F524" s="21"/>
      <c r="G524" s="21"/>
      <c r="H524" s="21">
        <f t="shared" si="811"/>
        <v>0</v>
      </c>
      <c r="I524" s="24" t="e">
        <f t="shared" si="812"/>
        <v>#DIV/0!</v>
      </c>
      <c r="J524" s="34">
        <v>0</v>
      </c>
      <c r="K524" s="34">
        <v>0</v>
      </c>
      <c r="L524" s="21"/>
      <c r="M524" s="21">
        <f t="shared" si="826"/>
        <v>0</v>
      </c>
      <c r="N524" s="21">
        <f t="shared" si="827"/>
        <v>0</v>
      </c>
      <c r="O524" s="29" t="e">
        <f t="shared" si="814"/>
        <v>#DIV/0!</v>
      </c>
      <c r="P524" s="30"/>
      <c r="Q524" s="15" t="s">
        <v>96</v>
      </c>
    </row>
    <row r="525" spans="1:17" ht="18" hidden="1" x14ac:dyDescent="0.25">
      <c r="A525" s="16" t="str">
        <f t="shared" si="813"/>
        <v>b</v>
      </c>
      <c r="B525" s="8" t="s">
        <v>2</v>
      </c>
      <c r="C525" s="10" t="s">
        <v>8</v>
      </c>
      <c r="D525" s="21">
        <v>0</v>
      </c>
      <c r="E525" s="21">
        <v>0</v>
      </c>
      <c r="F525" s="21"/>
      <c r="G525" s="21"/>
      <c r="H525" s="21">
        <f t="shared" si="811"/>
        <v>0</v>
      </c>
      <c r="I525" s="24" t="e">
        <f t="shared" si="812"/>
        <v>#DIV/0!</v>
      </c>
      <c r="J525" s="34">
        <v>0</v>
      </c>
      <c r="K525" s="34">
        <v>0</v>
      </c>
      <c r="L525" s="21"/>
      <c r="M525" s="21">
        <f t="shared" si="826"/>
        <v>0</v>
      </c>
      <c r="N525" s="21">
        <f t="shared" si="827"/>
        <v>0</v>
      </c>
      <c r="O525" s="29" t="e">
        <f t="shared" si="814"/>
        <v>#DIV/0!</v>
      </c>
      <c r="P525" s="30"/>
      <c r="Q525" s="15" t="s">
        <v>96</v>
      </c>
    </row>
    <row r="526" spans="1:17" ht="18" hidden="1" x14ac:dyDescent="0.25">
      <c r="A526" s="16" t="str">
        <f t="shared" si="813"/>
        <v>b</v>
      </c>
      <c r="B526" s="8" t="s">
        <v>2</v>
      </c>
      <c r="C526" s="10" t="s">
        <v>9</v>
      </c>
      <c r="D526" s="21">
        <v>0</v>
      </c>
      <c r="E526" s="21">
        <v>0</v>
      </c>
      <c r="F526" s="21"/>
      <c r="G526" s="21"/>
      <c r="H526" s="21">
        <f t="shared" si="811"/>
        <v>0</v>
      </c>
      <c r="I526" s="24" t="e">
        <f t="shared" si="812"/>
        <v>#DIV/0!</v>
      </c>
      <c r="J526" s="34">
        <v>0</v>
      </c>
      <c r="K526" s="34">
        <v>0</v>
      </c>
      <c r="L526" s="21"/>
      <c r="M526" s="21">
        <f t="shared" si="826"/>
        <v>0</v>
      </c>
      <c r="N526" s="21">
        <f t="shared" si="827"/>
        <v>0</v>
      </c>
      <c r="O526" s="29" t="e">
        <f t="shared" si="814"/>
        <v>#DIV/0!</v>
      </c>
      <c r="P526" s="30"/>
      <c r="Q526" s="15" t="s">
        <v>96</v>
      </c>
    </row>
    <row r="527" spans="1:17" ht="18" hidden="1" x14ac:dyDescent="0.25">
      <c r="A527" s="16" t="str">
        <f t="shared" si="813"/>
        <v>b</v>
      </c>
      <c r="B527" s="8" t="s">
        <v>2</v>
      </c>
      <c r="C527" s="10" t="s">
        <v>10</v>
      </c>
      <c r="D527" s="21">
        <v>0</v>
      </c>
      <c r="E527" s="21">
        <v>0</v>
      </c>
      <c r="F527" s="21"/>
      <c r="G527" s="21"/>
      <c r="H527" s="21">
        <f t="shared" si="811"/>
        <v>0</v>
      </c>
      <c r="I527" s="24" t="e">
        <f t="shared" si="812"/>
        <v>#DIV/0!</v>
      </c>
      <c r="J527" s="34">
        <v>0</v>
      </c>
      <c r="K527" s="34">
        <v>0</v>
      </c>
      <c r="L527" s="21"/>
      <c r="M527" s="21">
        <f t="shared" si="826"/>
        <v>0</v>
      </c>
      <c r="N527" s="21">
        <f t="shared" si="827"/>
        <v>0</v>
      </c>
      <c r="O527" s="29" t="e">
        <f t="shared" si="814"/>
        <v>#DIV/0!</v>
      </c>
      <c r="P527" s="30"/>
      <c r="Q527" s="15" t="s">
        <v>96</v>
      </c>
    </row>
    <row r="528" spans="1:17" ht="18" hidden="1" x14ac:dyDescent="0.25">
      <c r="A528" s="16" t="str">
        <f t="shared" si="813"/>
        <v>b</v>
      </c>
      <c r="B528" s="8" t="s">
        <v>2</v>
      </c>
      <c r="C528" s="6" t="s">
        <v>11</v>
      </c>
      <c r="D528" s="7">
        <v>0</v>
      </c>
      <c r="E528" s="7">
        <v>0</v>
      </c>
      <c r="F528" s="7"/>
      <c r="G528" s="21"/>
      <c r="H528" s="21">
        <f t="shared" si="811"/>
        <v>0</v>
      </c>
      <c r="I528" s="24" t="e">
        <f t="shared" si="812"/>
        <v>#DIV/0!</v>
      </c>
      <c r="J528" s="7">
        <v>0</v>
      </c>
      <c r="K528" s="7">
        <v>0</v>
      </c>
      <c r="L528" s="7"/>
      <c r="M528" s="7">
        <f t="shared" si="826"/>
        <v>0</v>
      </c>
      <c r="N528" s="7">
        <f t="shared" si="827"/>
        <v>0</v>
      </c>
      <c r="O528" s="27" t="e">
        <f t="shared" si="814"/>
        <v>#DIV/0!</v>
      </c>
      <c r="P528" s="28"/>
      <c r="Q528" s="15" t="s">
        <v>96</v>
      </c>
    </row>
    <row r="529" spans="1:17" ht="18" hidden="1" x14ac:dyDescent="0.25">
      <c r="A529" s="16" t="str">
        <f t="shared" si="813"/>
        <v>b</v>
      </c>
      <c r="B529" s="8" t="s">
        <v>2</v>
      </c>
      <c r="C529" s="6" t="s">
        <v>12</v>
      </c>
      <c r="D529" s="7">
        <v>0</v>
      </c>
      <c r="E529" s="7">
        <v>0</v>
      </c>
      <c r="F529" s="7"/>
      <c r="G529" s="21"/>
      <c r="H529" s="21">
        <f t="shared" si="811"/>
        <v>0</v>
      </c>
      <c r="I529" s="24" t="e">
        <f t="shared" si="812"/>
        <v>#DIV/0!</v>
      </c>
      <c r="J529" s="7">
        <v>0</v>
      </c>
      <c r="K529" s="7">
        <v>0</v>
      </c>
      <c r="L529" s="7"/>
      <c r="M529" s="7">
        <f t="shared" si="826"/>
        <v>0</v>
      </c>
      <c r="N529" s="7">
        <f t="shared" si="827"/>
        <v>0</v>
      </c>
      <c r="O529" s="27" t="e">
        <f t="shared" si="814"/>
        <v>#DIV/0!</v>
      </c>
      <c r="P529" s="28"/>
      <c r="Q529" s="15" t="s">
        <v>96</v>
      </c>
    </row>
    <row r="530" spans="1:17" ht="18" hidden="1" x14ac:dyDescent="0.25">
      <c r="A530" s="16" t="str">
        <f t="shared" si="813"/>
        <v>b</v>
      </c>
      <c r="B530" s="8" t="s">
        <v>2</v>
      </c>
      <c r="C530" s="6" t="s">
        <v>13</v>
      </c>
      <c r="D530" s="7">
        <v>0</v>
      </c>
      <c r="E530" s="7">
        <v>0</v>
      </c>
      <c r="F530" s="7"/>
      <c r="G530" s="21"/>
      <c r="H530" s="21">
        <f t="shared" si="811"/>
        <v>0</v>
      </c>
      <c r="I530" s="24" t="e">
        <f t="shared" si="812"/>
        <v>#DIV/0!</v>
      </c>
      <c r="J530" s="7">
        <v>0</v>
      </c>
      <c r="K530" s="7">
        <v>0</v>
      </c>
      <c r="L530" s="7"/>
      <c r="M530" s="7">
        <f t="shared" si="826"/>
        <v>0</v>
      </c>
      <c r="N530" s="7">
        <f t="shared" si="827"/>
        <v>0</v>
      </c>
      <c r="O530" s="27" t="e">
        <f t="shared" si="814"/>
        <v>#DIV/0!</v>
      </c>
      <c r="P530" s="28"/>
      <c r="Q530" s="15" t="s">
        <v>96</v>
      </c>
    </row>
    <row r="531" spans="1:17" ht="18" x14ac:dyDescent="0.25">
      <c r="A531" s="16" t="str">
        <f t="shared" si="813"/>
        <v>a</v>
      </c>
      <c r="B531" s="31" t="s">
        <v>152</v>
      </c>
      <c r="C531" s="32" t="s">
        <v>51</v>
      </c>
      <c r="D531" s="21">
        <f t="shared" ref="D531" si="828">D532+D540+D541+D542</f>
        <v>900000</v>
      </c>
      <c r="E531" s="21">
        <f t="shared" ref="E531" si="829">E532+E540+E541+E542</f>
        <v>900000</v>
      </c>
      <c r="F531" s="21">
        <f t="shared" ref="F531" si="830">F532+F540+F541+F542</f>
        <v>0</v>
      </c>
      <c r="G531" s="21">
        <f t="shared" ref="G531" si="831">G532+G540+G541+G542</f>
        <v>652706</v>
      </c>
      <c r="H531" s="21">
        <f t="shared" si="811"/>
        <v>247294</v>
      </c>
      <c r="I531" s="24">
        <f t="shared" si="812"/>
        <v>0.72522888888888892</v>
      </c>
      <c r="J531" s="33">
        <f t="shared" ref="J531:K531" si="832">J532+J540+J541+J542</f>
        <v>1800000</v>
      </c>
      <c r="K531" s="33">
        <f t="shared" si="832"/>
        <v>1800000</v>
      </c>
      <c r="L531" s="21">
        <f t="shared" ref="L531" si="833">L532+L540+L541+L542</f>
        <v>1147000</v>
      </c>
      <c r="M531" s="21">
        <f t="shared" ref="M531" si="834">M532+M540+M541+M542</f>
        <v>1799706</v>
      </c>
      <c r="N531" s="21">
        <f t="shared" ref="N531" si="835">N532+N540+N541+N542</f>
        <v>294</v>
      </c>
      <c r="O531" s="29">
        <f t="shared" si="814"/>
        <v>0.99983666666666671</v>
      </c>
      <c r="P531" s="30"/>
      <c r="Q531" s="15" t="s">
        <v>96</v>
      </c>
    </row>
    <row r="532" spans="1:17" ht="18" x14ac:dyDescent="0.25">
      <c r="A532" s="16" t="str">
        <f t="shared" si="813"/>
        <v>a</v>
      </c>
      <c r="B532" s="5" t="s">
        <v>2</v>
      </c>
      <c r="C532" s="6" t="s">
        <v>3</v>
      </c>
      <c r="D532" s="7">
        <f t="shared" ref="D532:N532" si="836">D533+D534+D535+D536+D537+D538+D539</f>
        <v>900000</v>
      </c>
      <c r="E532" s="7">
        <f t="shared" si="836"/>
        <v>900000</v>
      </c>
      <c r="F532" s="7">
        <f t="shared" ref="F532" si="837">F533+F534+F535+F536+F537+F538+F539</f>
        <v>0</v>
      </c>
      <c r="G532" s="21">
        <f t="shared" si="836"/>
        <v>652706</v>
      </c>
      <c r="H532" s="21">
        <f t="shared" si="811"/>
        <v>247294</v>
      </c>
      <c r="I532" s="24">
        <f t="shared" si="812"/>
        <v>0.72522888888888892</v>
      </c>
      <c r="J532" s="7">
        <f t="shared" ref="J532:K532" si="838">J533+J534+J535+J536+J537+J538+J539</f>
        <v>1800000</v>
      </c>
      <c r="K532" s="7">
        <f t="shared" si="838"/>
        <v>1800000</v>
      </c>
      <c r="L532" s="7">
        <f t="shared" si="836"/>
        <v>1147000</v>
      </c>
      <c r="M532" s="7">
        <f t="shared" si="836"/>
        <v>1799706</v>
      </c>
      <c r="N532" s="7">
        <f t="shared" si="836"/>
        <v>294</v>
      </c>
      <c r="O532" s="27">
        <f t="shared" si="814"/>
        <v>0.99983666666666671</v>
      </c>
      <c r="P532" s="28"/>
      <c r="Q532" s="15" t="s">
        <v>96</v>
      </c>
    </row>
    <row r="533" spans="1:17" ht="18" hidden="1" x14ac:dyDescent="0.25">
      <c r="A533" s="16" t="str">
        <f t="shared" si="813"/>
        <v>b</v>
      </c>
      <c r="B533" s="8" t="s">
        <v>2</v>
      </c>
      <c r="C533" s="9" t="s">
        <v>4</v>
      </c>
      <c r="D533" s="21">
        <v>0</v>
      </c>
      <c r="E533" s="21">
        <v>0</v>
      </c>
      <c r="F533" s="21"/>
      <c r="G533" s="21"/>
      <c r="H533" s="21">
        <f t="shared" si="811"/>
        <v>0</v>
      </c>
      <c r="I533" s="24" t="e">
        <f t="shared" si="812"/>
        <v>#DIV/0!</v>
      </c>
      <c r="J533" s="34">
        <v>0</v>
      </c>
      <c r="K533" s="34">
        <v>0</v>
      </c>
      <c r="L533" s="21"/>
      <c r="M533" s="21">
        <f t="shared" ref="M533:M542" si="839">G533+L533</f>
        <v>0</v>
      </c>
      <c r="N533" s="21">
        <f t="shared" ref="N533:N542" si="840">K533-M533</f>
        <v>0</v>
      </c>
      <c r="O533" s="29" t="e">
        <f t="shared" si="814"/>
        <v>#DIV/0!</v>
      </c>
      <c r="P533" s="30"/>
      <c r="Q533" s="15" t="s">
        <v>96</v>
      </c>
    </row>
    <row r="534" spans="1:17" ht="18" x14ac:dyDescent="0.25">
      <c r="A534" s="16" t="str">
        <f t="shared" si="813"/>
        <v>a</v>
      </c>
      <c r="B534" s="8" t="s">
        <v>2</v>
      </c>
      <c r="C534" s="9" t="s">
        <v>5</v>
      </c>
      <c r="D534" s="21">
        <v>900000</v>
      </c>
      <c r="E534" s="21">
        <v>900000</v>
      </c>
      <c r="F534" s="21"/>
      <c r="G534" s="21">
        <v>652706</v>
      </c>
      <c r="H534" s="21">
        <f t="shared" si="811"/>
        <v>247294</v>
      </c>
      <c r="I534" s="24">
        <f t="shared" si="812"/>
        <v>0.72522888888888892</v>
      </c>
      <c r="J534" s="34">
        <v>1800000</v>
      </c>
      <c r="K534" s="34">
        <v>1800000</v>
      </c>
      <c r="L534" s="21">
        <v>1147000</v>
      </c>
      <c r="M534" s="21">
        <f t="shared" si="839"/>
        <v>1799706</v>
      </c>
      <c r="N534" s="21">
        <f t="shared" si="840"/>
        <v>294</v>
      </c>
      <c r="O534" s="29">
        <f t="shared" si="814"/>
        <v>0.99983666666666671</v>
      </c>
      <c r="P534" s="30"/>
      <c r="Q534" s="15" t="s">
        <v>96</v>
      </c>
    </row>
    <row r="535" spans="1:17" ht="18" hidden="1" x14ac:dyDescent="0.25">
      <c r="A535" s="16" t="str">
        <f t="shared" si="813"/>
        <v>b</v>
      </c>
      <c r="B535" s="8" t="s">
        <v>2</v>
      </c>
      <c r="C535" s="9" t="s">
        <v>6</v>
      </c>
      <c r="D535" s="21">
        <v>0</v>
      </c>
      <c r="E535" s="21">
        <v>0</v>
      </c>
      <c r="F535" s="21"/>
      <c r="G535" s="21"/>
      <c r="H535" s="21">
        <f t="shared" si="811"/>
        <v>0</v>
      </c>
      <c r="I535" s="24" t="e">
        <f t="shared" si="812"/>
        <v>#DIV/0!</v>
      </c>
      <c r="J535" s="34">
        <v>0</v>
      </c>
      <c r="K535" s="34">
        <v>0</v>
      </c>
      <c r="L535" s="21"/>
      <c r="M535" s="21">
        <f t="shared" si="839"/>
        <v>0</v>
      </c>
      <c r="N535" s="21">
        <f t="shared" si="840"/>
        <v>0</v>
      </c>
      <c r="O535" s="29" t="e">
        <f t="shared" si="814"/>
        <v>#DIV/0!</v>
      </c>
      <c r="P535" s="30"/>
      <c r="Q535" s="15" t="s">
        <v>96</v>
      </c>
    </row>
    <row r="536" spans="1:17" ht="18" hidden="1" x14ac:dyDescent="0.25">
      <c r="A536" s="16" t="str">
        <f t="shared" si="813"/>
        <v>b</v>
      </c>
      <c r="B536" s="8" t="s">
        <v>2</v>
      </c>
      <c r="C536" s="10" t="s">
        <v>7</v>
      </c>
      <c r="D536" s="21">
        <v>0</v>
      </c>
      <c r="E536" s="21">
        <v>0</v>
      </c>
      <c r="F536" s="21"/>
      <c r="G536" s="21"/>
      <c r="H536" s="21">
        <f t="shared" si="811"/>
        <v>0</v>
      </c>
      <c r="I536" s="24" t="e">
        <f t="shared" si="812"/>
        <v>#DIV/0!</v>
      </c>
      <c r="J536" s="34">
        <v>0</v>
      </c>
      <c r="K536" s="34">
        <v>0</v>
      </c>
      <c r="L536" s="21"/>
      <c r="M536" s="21">
        <f t="shared" si="839"/>
        <v>0</v>
      </c>
      <c r="N536" s="21">
        <f t="shared" si="840"/>
        <v>0</v>
      </c>
      <c r="O536" s="29" t="e">
        <f t="shared" si="814"/>
        <v>#DIV/0!</v>
      </c>
      <c r="P536" s="30"/>
      <c r="Q536" s="15" t="s">
        <v>96</v>
      </c>
    </row>
    <row r="537" spans="1:17" ht="18" hidden="1" x14ac:dyDescent="0.25">
      <c r="A537" s="16" t="str">
        <f t="shared" si="813"/>
        <v>b</v>
      </c>
      <c r="B537" s="8" t="s">
        <v>2</v>
      </c>
      <c r="C537" s="10" t="s">
        <v>8</v>
      </c>
      <c r="D537" s="21">
        <v>0</v>
      </c>
      <c r="E537" s="21">
        <v>0</v>
      </c>
      <c r="F537" s="21"/>
      <c r="G537" s="21"/>
      <c r="H537" s="21">
        <f t="shared" si="811"/>
        <v>0</v>
      </c>
      <c r="I537" s="24" t="e">
        <f t="shared" si="812"/>
        <v>#DIV/0!</v>
      </c>
      <c r="J537" s="34">
        <v>0</v>
      </c>
      <c r="K537" s="34">
        <v>0</v>
      </c>
      <c r="L537" s="21"/>
      <c r="M537" s="21">
        <f t="shared" si="839"/>
        <v>0</v>
      </c>
      <c r="N537" s="21">
        <f t="shared" si="840"/>
        <v>0</v>
      </c>
      <c r="O537" s="29" t="e">
        <f t="shared" si="814"/>
        <v>#DIV/0!</v>
      </c>
      <c r="P537" s="30"/>
      <c r="Q537" s="15" t="s">
        <v>96</v>
      </c>
    </row>
    <row r="538" spans="1:17" ht="18" hidden="1" x14ac:dyDescent="0.25">
      <c r="A538" s="16" t="str">
        <f t="shared" si="813"/>
        <v>b</v>
      </c>
      <c r="B538" s="8" t="s">
        <v>2</v>
      </c>
      <c r="C538" s="10" t="s">
        <v>9</v>
      </c>
      <c r="D538" s="21">
        <v>0</v>
      </c>
      <c r="E538" s="21">
        <v>0</v>
      </c>
      <c r="F538" s="21"/>
      <c r="G538" s="21"/>
      <c r="H538" s="21">
        <f t="shared" si="811"/>
        <v>0</v>
      </c>
      <c r="I538" s="24" t="e">
        <f t="shared" si="812"/>
        <v>#DIV/0!</v>
      </c>
      <c r="J538" s="34">
        <v>0</v>
      </c>
      <c r="K538" s="34">
        <v>0</v>
      </c>
      <c r="L538" s="21"/>
      <c r="M538" s="21">
        <f t="shared" si="839"/>
        <v>0</v>
      </c>
      <c r="N538" s="21">
        <f t="shared" si="840"/>
        <v>0</v>
      </c>
      <c r="O538" s="29" t="e">
        <f t="shared" si="814"/>
        <v>#DIV/0!</v>
      </c>
      <c r="P538" s="30"/>
      <c r="Q538" s="15" t="s">
        <v>96</v>
      </c>
    </row>
    <row r="539" spans="1:17" ht="18" hidden="1" x14ac:dyDescent="0.25">
      <c r="A539" s="16" t="str">
        <f t="shared" si="813"/>
        <v>b</v>
      </c>
      <c r="B539" s="8" t="s">
        <v>2</v>
      </c>
      <c r="C539" s="10" t="s">
        <v>10</v>
      </c>
      <c r="D539" s="21">
        <v>0</v>
      </c>
      <c r="E539" s="21">
        <v>0</v>
      </c>
      <c r="F539" s="21"/>
      <c r="G539" s="21"/>
      <c r="H539" s="21">
        <f t="shared" si="811"/>
        <v>0</v>
      </c>
      <c r="I539" s="24" t="e">
        <f t="shared" si="812"/>
        <v>#DIV/0!</v>
      </c>
      <c r="J539" s="34">
        <v>0</v>
      </c>
      <c r="K539" s="34">
        <v>0</v>
      </c>
      <c r="L539" s="21"/>
      <c r="M539" s="21">
        <f t="shared" si="839"/>
        <v>0</v>
      </c>
      <c r="N539" s="21">
        <f t="shared" si="840"/>
        <v>0</v>
      </c>
      <c r="O539" s="29" t="e">
        <f t="shared" si="814"/>
        <v>#DIV/0!</v>
      </c>
      <c r="P539" s="30"/>
      <c r="Q539" s="15" t="s">
        <v>96</v>
      </c>
    </row>
    <row r="540" spans="1:17" ht="18" hidden="1" x14ac:dyDescent="0.25">
      <c r="A540" s="16" t="str">
        <f t="shared" si="813"/>
        <v>b</v>
      </c>
      <c r="B540" s="8" t="s">
        <v>2</v>
      </c>
      <c r="C540" s="6" t="s">
        <v>11</v>
      </c>
      <c r="D540" s="7">
        <v>0</v>
      </c>
      <c r="E540" s="7">
        <v>0</v>
      </c>
      <c r="F540" s="7"/>
      <c r="G540" s="21"/>
      <c r="H540" s="21">
        <f t="shared" si="811"/>
        <v>0</v>
      </c>
      <c r="I540" s="24" t="e">
        <f t="shared" si="812"/>
        <v>#DIV/0!</v>
      </c>
      <c r="J540" s="7">
        <v>0</v>
      </c>
      <c r="K540" s="7">
        <v>0</v>
      </c>
      <c r="L540" s="7"/>
      <c r="M540" s="7">
        <f t="shared" si="839"/>
        <v>0</v>
      </c>
      <c r="N540" s="7">
        <f t="shared" si="840"/>
        <v>0</v>
      </c>
      <c r="O540" s="27" t="e">
        <f t="shared" si="814"/>
        <v>#DIV/0!</v>
      </c>
      <c r="P540" s="28"/>
      <c r="Q540" s="15" t="s">
        <v>96</v>
      </c>
    </row>
    <row r="541" spans="1:17" ht="18" hidden="1" x14ac:dyDescent="0.25">
      <c r="A541" s="16" t="str">
        <f t="shared" si="813"/>
        <v>b</v>
      </c>
      <c r="B541" s="8" t="s">
        <v>2</v>
      </c>
      <c r="C541" s="6" t="s">
        <v>12</v>
      </c>
      <c r="D541" s="7">
        <v>0</v>
      </c>
      <c r="E541" s="7">
        <v>0</v>
      </c>
      <c r="F541" s="7"/>
      <c r="G541" s="21"/>
      <c r="H541" s="21">
        <f t="shared" si="811"/>
        <v>0</v>
      </c>
      <c r="I541" s="24" t="e">
        <f t="shared" si="812"/>
        <v>#DIV/0!</v>
      </c>
      <c r="J541" s="7">
        <v>0</v>
      </c>
      <c r="K541" s="7">
        <v>0</v>
      </c>
      <c r="L541" s="7"/>
      <c r="M541" s="7">
        <f t="shared" si="839"/>
        <v>0</v>
      </c>
      <c r="N541" s="7">
        <f t="shared" si="840"/>
        <v>0</v>
      </c>
      <c r="O541" s="27" t="e">
        <f t="shared" si="814"/>
        <v>#DIV/0!</v>
      </c>
      <c r="P541" s="28"/>
      <c r="Q541" s="15" t="s">
        <v>96</v>
      </c>
    </row>
    <row r="542" spans="1:17" ht="18" hidden="1" x14ac:dyDescent="0.25">
      <c r="A542" s="16" t="str">
        <f t="shared" si="813"/>
        <v>b</v>
      </c>
      <c r="B542" s="8" t="s">
        <v>2</v>
      </c>
      <c r="C542" s="6" t="s">
        <v>13</v>
      </c>
      <c r="D542" s="7">
        <v>0</v>
      </c>
      <c r="E542" s="7">
        <v>0</v>
      </c>
      <c r="F542" s="7"/>
      <c r="G542" s="21"/>
      <c r="H542" s="21">
        <f t="shared" si="811"/>
        <v>0</v>
      </c>
      <c r="I542" s="24" t="e">
        <f t="shared" si="812"/>
        <v>#DIV/0!</v>
      </c>
      <c r="J542" s="7">
        <v>0</v>
      </c>
      <c r="K542" s="7">
        <v>0</v>
      </c>
      <c r="L542" s="7"/>
      <c r="M542" s="7">
        <f t="shared" si="839"/>
        <v>0</v>
      </c>
      <c r="N542" s="7">
        <f t="shared" si="840"/>
        <v>0</v>
      </c>
      <c r="O542" s="27" t="e">
        <f t="shared" si="814"/>
        <v>#DIV/0!</v>
      </c>
      <c r="P542" s="28"/>
      <c r="Q542" s="15" t="s">
        <v>96</v>
      </c>
    </row>
    <row r="543" spans="1:17" ht="72" x14ac:dyDescent="0.25">
      <c r="A543" s="16" t="str">
        <f t="shared" si="813"/>
        <v>a</v>
      </c>
      <c r="B543" s="31" t="s">
        <v>153</v>
      </c>
      <c r="C543" s="32" t="s">
        <v>154</v>
      </c>
      <c r="D543" s="21">
        <f t="shared" ref="D543" si="841">D544+D552+D553+D554</f>
        <v>130000</v>
      </c>
      <c r="E543" s="21">
        <f t="shared" ref="E543" si="842">E544+E552+E553+E554</f>
        <v>130000</v>
      </c>
      <c r="F543" s="21">
        <f t="shared" ref="F543" si="843">F544+F552+F553+F554</f>
        <v>0</v>
      </c>
      <c r="G543" s="21">
        <f t="shared" ref="G543" si="844">G544+G552+G553+G554</f>
        <v>116831</v>
      </c>
      <c r="H543" s="21">
        <f t="shared" si="811"/>
        <v>13169</v>
      </c>
      <c r="I543" s="24">
        <f t="shared" si="812"/>
        <v>0.89870000000000005</v>
      </c>
      <c r="J543" s="33">
        <f t="shared" ref="J543:K543" si="845">J544+J552+J553+J554</f>
        <v>260000</v>
      </c>
      <c r="K543" s="33">
        <f t="shared" si="845"/>
        <v>260000</v>
      </c>
      <c r="L543" s="21">
        <f t="shared" ref="L543" si="846">L544+L552+L553+L554</f>
        <v>123000</v>
      </c>
      <c r="M543" s="21">
        <f t="shared" ref="M543" si="847">M544+M552+M553+M554</f>
        <v>239831</v>
      </c>
      <c r="N543" s="21">
        <f t="shared" ref="N543" si="848">N544+N552+N553+N554</f>
        <v>20169</v>
      </c>
      <c r="O543" s="29">
        <f t="shared" si="814"/>
        <v>0.92242692307692309</v>
      </c>
      <c r="P543" s="30"/>
      <c r="Q543" s="15" t="s">
        <v>96</v>
      </c>
    </row>
    <row r="544" spans="1:17" ht="18" x14ac:dyDescent="0.25">
      <c r="A544" s="16" t="str">
        <f t="shared" si="813"/>
        <v>a</v>
      </c>
      <c r="B544" s="5" t="s">
        <v>2</v>
      </c>
      <c r="C544" s="6" t="s">
        <v>3</v>
      </c>
      <c r="D544" s="7">
        <f t="shared" ref="D544:N544" si="849">D545+D546+D547+D548+D549+D550+D551</f>
        <v>130000</v>
      </c>
      <c r="E544" s="7">
        <f t="shared" si="849"/>
        <v>130000</v>
      </c>
      <c r="F544" s="7">
        <f t="shared" ref="F544" si="850">F545+F546+F547+F548+F549+F550+F551</f>
        <v>0</v>
      </c>
      <c r="G544" s="21">
        <f t="shared" si="849"/>
        <v>116831</v>
      </c>
      <c r="H544" s="21">
        <f t="shared" si="811"/>
        <v>13169</v>
      </c>
      <c r="I544" s="24">
        <f t="shared" si="812"/>
        <v>0.89870000000000005</v>
      </c>
      <c r="J544" s="7">
        <f t="shared" ref="J544:K544" si="851">J545+J546+J547+J548+J549+J550+J551</f>
        <v>260000</v>
      </c>
      <c r="K544" s="7">
        <f t="shared" si="851"/>
        <v>260000</v>
      </c>
      <c r="L544" s="7">
        <f t="shared" si="849"/>
        <v>123000</v>
      </c>
      <c r="M544" s="7">
        <f t="shared" si="849"/>
        <v>239831</v>
      </c>
      <c r="N544" s="7">
        <f t="shared" si="849"/>
        <v>20169</v>
      </c>
      <c r="O544" s="27">
        <f t="shared" si="814"/>
        <v>0.92242692307692309</v>
      </c>
      <c r="P544" s="28"/>
      <c r="Q544" s="15" t="s">
        <v>96</v>
      </c>
    </row>
    <row r="545" spans="1:17" ht="18" hidden="1" x14ac:dyDescent="0.25">
      <c r="A545" s="16" t="str">
        <f t="shared" si="813"/>
        <v>b</v>
      </c>
      <c r="B545" s="8" t="s">
        <v>2</v>
      </c>
      <c r="C545" s="9" t="s">
        <v>4</v>
      </c>
      <c r="D545" s="21">
        <v>0</v>
      </c>
      <c r="E545" s="21">
        <v>0</v>
      </c>
      <c r="F545" s="21"/>
      <c r="G545" s="21"/>
      <c r="H545" s="21">
        <f t="shared" si="811"/>
        <v>0</v>
      </c>
      <c r="I545" s="24" t="e">
        <f t="shared" si="812"/>
        <v>#DIV/0!</v>
      </c>
      <c r="J545" s="34">
        <v>0</v>
      </c>
      <c r="K545" s="34">
        <v>0</v>
      </c>
      <c r="L545" s="21"/>
      <c r="M545" s="21">
        <f t="shared" ref="M545:M554" si="852">G545+L545</f>
        <v>0</v>
      </c>
      <c r="N545" s="21">
        <f t="shared" ref="N545:N554" si="853">K545-M545</f>
        <v>0</v>
      </c>
      <c r="O545" s="29" t="e">
        <f t="shared" si="814"/>
        <v>#DIV/0!</v>
      </c>
      <c r="P545" s="30"/>
      <c r="Q545" s="15" t="s">
        <v>96</v>
      </c>
    </row>
    <row r="546" spans="1:17" ht="18" x14ac:dyDescent="0.25">
      <c r="A546" s="16" t="str">
        <f t="shared" si="813"/>
        <v>a</v>
      </c>
      <c r="B546" s="8" t="s">
        <v>2</v>
      </c>
      <c r="C546" s="9" t="s">
        <v>5</v>
      </c>
      <c r="D546" s="21">
        <v>130000</v>
      </c>
      <c r="E546" s="21">
        <v>130000</v>
      </c>
      <c r="F546" s="21"/>
      <c r="G546" s="21">
        <v>116831</v>
      </c>
      <c r="H546" s="21">
        <f t="shared" si="811"/>
        <v>13169</v>
      </c>
      <c r="I546" s="24">
        <f t="shared" si="812"/>
        <v>0.89870000000000005</v>
      </c>
      <c r="J546" s="34">
        <v>260000</v>
      </c>
      <c r="K546" s="34">
        <v>260000</v>
      </c>
      <c r="L546" s="21">
        <v>123000</v>
      </c>
      <c r="M546" s="21">
        <f t="shared" si="852"/>
        <v>239831</v>
      </c>
      <c r="N546" s="21">
        <f t="shared" si="853"/>
        <v>20169</v>
      </c>
      <c r="O546" s="29">
        <f t="shared" si="814"/>
        <v>0.92242692307692309</v>
      </c>
      <c r="P546" s="30"/>
      <c r="Q546" s="15" t="s">
        <v>96</v>
      </c>
    </row>
    <row r="547" spans="1:17" ht="18" hidden="1" x14ac:dyDescent="0.25">
      <c r="A547" s="16" t="str">
        <f t="shared" si="813"/>
        <v>b</v>
      </c>
      <c r="B547" s="8" t="s">
        <v>2</v>
      </c>
      <c r="C547" s="9" t="s">
        <v>6</v>
      </c>
      <c r="D547" s="21">
        <v>0</v>
      </c>
      <c r="E547" s="21">
        <v>0</v>
      </c>
      <c r="F547" s="21"/>
      <c r="G547" s="21"/>
      <c r="H547" s="21">
        <f t="shared" si="811"/>
        <v>0</v>
      </c>
      <c r="I547" s="24" t="e">
        <f t="shared" si="812"/>
        <v>#DIV/0!</v>
      </c>
      <c r="J547" s="34">
        <v>0</v>
      </c>
      <c r="K547" s="34">
        <v>0</v>
      </c>
      <c r="L547" s="21"/>
      <c r="M547" s="21">
        <f t="shared" si="852"/>
        <v>0</v>
      </c>
      <c r="N547" s="21">
        <f t="shared" si="853"/>
        <v>0</v>
      </c>
      <c r="O547" s="29" t="e">
        <f t="shared" si="814"/>
        <v>#DIV/0!</v>
      </c>
      <c r="P547" s="30"/>
      <c r="Q547" s="15" t="s">
        <v>96</v>
      </c>
    </row>
    <row r="548" spans="1:17" ht="18" hidden="1" x14ac:dyDescent="0.25">
      <c r="A548" s="16" t="str">
        <f t="shared" si="813"/>
        <v>b</v>
      </c>
      <c r="B548" s="8" t="s">
        <v>2</v>
      </c>
      <c r="C548" s="10" t="s">
        <v>7</v>
      </c>
      <c r="D548" s="21">
        <v>0</v>
      </c>
      <c r="E548" s="21">
        <v>0</v>
      </c>
      <c r="F548" s="21"/>
      <c r="G548" s="21"/>
      <c r="H548" s="21">
        <f t="shared" si="811"/>
        <v>0</v>
      </c>
      <c r="I548" s="24" t="e">
        <f t="shared" si="812"/>
        <v>#DIV/0!</v>
      </c>
      <c r="J548" s="34">
        <v>0</v>
      </c>
      <c r="K548" s="34">
        <v>0</v>
      </c>
      <c r="L548" s="21"/>
      <c r="M548" s="21">
        <f t="shared" si="852"/>
        <v>0</v>
      </c>
      <c r="N548" s="21">
        <f t="shared" si="853"/>
        <v>0</v>
      </c>
      <c r="O548" s="29" t="e">
        <f t="shared" si="814"/>
        <v>#DIV/0!</v>
      </c>
      <c r="P548" s="30"/>
      <c r="Q548" s="15" t="s">
        <v>96</v>
      </c>
    </row>
    <row r="549" spans="1:17" ht="18" hidden="1" x14ac:dyDescent="0.25">
      <c r="A549" s="16" t="str">
        <f t="shared" si="813"/>
        <v>b</v>
      </c>
      <c r="B549" s="8" t="s">
        <v>2</v>
      </c>
      <c r="C549" s="10" t="s">
        <v>8</v>
      </c>
      <c r="D549" s="21">
        <v>0</v>
      </c>
      <c r="E549" s="21">
        <v>0</v>
      </c>
      <c r="F549" s="21"/>
      <c r="G549" s="21"/>
      <c r="H549" s="21">
        <f t="shared" si="811"/>
        <v>0</v>
      </c>
      <c r="I549" s="24" t="e">
        <f t="shared" si="812"/>
        <v>#DIV/0!</v>
      </c>
      <c r="J549" s="34">
        <v>0</v>
      </c>
      <c r="K549" s="34">
        <v>0</v>
      </c>
      <c r="L549" s="21"/>
      <c r="M549" s="21">
        <f t="shared" si="852"/>
        <v>0</v>
      </c>
      <c r="N549" s="21">
        <f t="shared" si="853"/>
        <v>0</v>
      </c>
      <c r="O549" s="29" t="e">
        <f t="shared" si="814"/>
        <v>#DIV/0!</v>
      </c>
      <c r="P549" s="30"/>
      <c r="Q549" s="15" t="s">
        <v>96</v>
      </c>
    </row>
    <row r="550" spans="1:17" ht="18" hidden="1" x14ac:dyDescent="0.25">
      <c r="A550" s="16" t="str">
        <f t="shared" si="813"/>
        <v>b</v>
      </c>
      <c r="B550" s="8" t="s">
        <v>2</v>
      </c>
      <c r="C550" s="10" t="s">
        <v>9</v>
      </c>
      <c r="D550" s="21">
        <v>0</v>
      </c>
      <c r="E550" s="21">
        <v>0</v>
      </c>
      <c r="F550" s="21"/>
      <c r="G550" s="21"/>
      <c r="H550" s="21">
        <f t="shared" si="811"/>
        <v>0</v>
      </c>
      <c r="I550" s="24" t="e">
        <f t="shared" si="812"/>
        <v>#DIV/0!</v>
      </c>
      <c r="J550" s="34">
        <v>0</v>
      </c>
      <c r="K550" s="34">
        <v>0</v>
      </c>
      <c r="L550" s="21"/>
      <c r="M550" s="21">
        <f t="shared" si="852"/>
        <v>0</v>
      </c>
      <c r="N550" s="21">
        <f t="shared" si="853"/>
        <v>0</v>
      </c>
      <c r="O550" s="29" t="e">
        <f t="shared" si="814"/>
        <v>#DIV/0!</v>
      </c>
      <c r="P550" s="30"/>
      <c r="Q550" s="15" t="s">
        <v>96</v>
      </c>
    </row>
    <row r="551" spans="1:17" ht="18" hidden="1" x14ac:dyDescent="0.25">
      <c r="A551" s="16" t="str">
        <f t="shared" si="813"/>
        <v>b</v>
      </c>
      <c r="B551" s="8" t="s">
        <v>2</v>
      </c>
      <c r="C551" s="10" t="s">
        <v>10</v>
      </c>
      <c r="D551" s="21">
        <v>0</v>
      </c>
      <c r="E551" s="21">
        <v>0</v>
      </c>
      <c r="F551" s="21"/>
      <c r="G551" s="21"/>
      <c r="H551" s="21">
        <f t="shared" si="811"/>
        <v>0</v>
      </c>
      <c r="I551" s="24" t="e">
        <f t="shared" si="812"/>
        <v>#DIV/0!</v>
      </c>
      <c r="J551" s="34">
        <v>0</v>
      </c>
      <c r="K551" s="34">
        <v>0</v>
      </c>
      <c r="L551" s="21"/>
      <c r="M551" s="21">
        <f t="shared" si="852"/>
        <v>0</v>
      </c>
      <c r="N551" s="21">
        <f t="shared" si="853"/>
        <v>0</v>
      </c>
      <c r="O551" s="29" t="e">
        <f t="shared" si="814"/>
        <v>#DIV/0!</v>
      </c>
      <c r="P551" s="30"/>
      <c r="Q551" s="15" t="s">
        <v>96</v>
      </c>
    </row>
    <row r="552" spans="1:17" ht="18" hidden="1" x14ac:dyDescent="0.25">
      <c r="A552" s="16" t="str">
        <f t="shared" si="813"/>
        <v>b</v>
      </c>
      <c r="B552" s="8" t="s">
        <v>2</v>
      </c>
      <c r="C552" s="6" t="s">
        <v>11</v>
      </c>
      <c r="D552" s="7">
        <v>0</v>
      </c>
      <c r="E552" s="7">
        <v>0</v>
      </c>
      <c r="F552" s="7"/>
      <c r="G552" s="21"/>
      <c r="H552" s="21">
        <f t="shared" si="811"/>
        <v>0</v>
      </c>
      <c r="I552" s="24" t="e">
        <f t="shared" si="812"/>
        <v>#DIV/0!</v>
      </c>
      <c r="J552" s="7">
        <v>0</v>
      </c>
      <c r="K552" s="7">
        <v>0</v>
      </c>
      <c r="L552" s="7"/>
      <c r="M552" s="7">
        <f t="shared" si="852"/>
        <v>0</v>
      </c>
      <c r="N552" s="7">
        <f t="shared" si="853"/>
        <v>0</v>
      </c>
      <c r="O552" s="27" t="e">
        <f t="shared" si="814"/>
        <v>#DIV/0!</v>
      </c>
      <c r="P552" s="28"/>
      <c r="Q552" s="15" t="s">
        <v>96</v>
      </c>
    </row>
    <row r="553" spans="1:17" ht="18" hidden="1" x14ac:dyDescent="0.25">
      <c r="A553" s="16" t="str">
        <f t="shared" si="813"/>
        <v>b</v>
      </c>
      <c r="B553" s="8" t="s">
        <v>2</v>
      </c>
      <c r="C553" s="6" t="s">
        <v>12</v>
      </c>
      <c r="D553" s="7">
        <v>0</v>
      </c>
      <c r="E553" s="7">
        <v>0</v>
      </c>
      <c r="F553" s="7"/>
      <c r="G553" s="21"/>
      <c r="H553" s="21">
        <f t="shared" si="811"/>
        <v>0</v>
      </c>
      <c r="I553" s="24" t="e">
        <f t="shared" si="812"/>
        <v>#DIV/0!</v>
      </c>
      <c r="J553" s="7">
        <v>0</v>
      </c>
      <c r="K553" s="7">
        <v>0</v>
      </c>
      <c r="L553" s="7"/>
      <c r="M553" s="7">
        <f t="shared" si="852"/>
        <v>0</v>
      </c>
      <c r="N553" s="7">
        <f t="shared" si="853"/>
        <v>0</v>
      </c>
      <c r="O553" s="27" t="e">
        <f t="shared" si="814"/>
        <v>#DIV/0!</v>
      </c>
      <c r="P553" s="28"/>
      <c r="Q553" s="15" t="s">
        <v>96</v>
      </c>
    </row>
    <row r="554" spans="1:17" ht="18" hidden="1" x14ac:dyDescent="0.25">
      <c r="A554" s="16" t="str">
        <f t="shared" si="813"/>
        <v>b</v>
      </c>
      <c r="B554" s="8" t="s">
        <v>2</v>
      </c>
      <c r="C554" s="6" t="s">
        <v>13</v>
      </c>
      <c r="D554" s="7">
        <v>0</v>
      </c>
      <c r="E554" s="7">
        <v>0</v>
      </c>
      <c r="F554" s="7"/>
      <c r="G554" s="21"/>
      <c r="H554" s="21">
        <f t="shared" si="811"/>
        <v>0</v>
      </c>
      <c r="I554" s="24" t="e">
        <f t="shared" si="812"/>
        <v>#DIV/0!</v>
      </c>
      <c r="J554" s="7">
        <v>0</v>
      </c>
      <c r="K554" s="7">
        <v>0</v>
      </c>
      <c r="L554" s="7"/>
      <c r="M554" s="7">
        <f t="shared" si="852"/>
        <v>0</v>
      </c>
      <c r="N554" s="7">
        <f t="shared" si="853"/>
        <v>0</v>
      </c>
      <c r="O554" s="27" t="e">
        <f t="shared" si="814"/>
        <v>#DIV/0!</v>
      </c>
      <c r="P554" s="28"/>
      <c r="Q554" s="15" t="s">
        <v>96</v>
      </c>
    </row>
    <row r="555" spans="1:17" ht="18" x14ac:dyDescent="0.25">
      <c r="A555" s="16" t="str">
        <f t="shared" si="813"/>
        <v>a</v>
      </c>
      <c r="B555" s="31" t="s">
        <v>155</v>
      </c>
      <c r="C555" s="32" t="s">
        <v>52</v>
      </c>
      <c r="D555" s="21">
        <f t="shared" ref="D555" si="854">D556+D564+D565+D566</f>
        <v>7673700</v>
      </c>
      <c r="E555" s="21">
        <f t="shared" ref="E555:G555" si="855">E556+E564+E565+E566</f>
        <v>7557700</v>
      </c>
      <c r="F555" s="21">
        <f t="shared" ref="F555" si="856">F556+F564+F565+F566</f>
        <v>0</v>
      </c>
      <c r="G555" s="21">
        <f t="shared" si="855"/>
        <v>6956438</v>
      </c>
      <c r="H555" s="21">
        <f t="shared" si="811"/>
        <v>601262</v>
      </c>
      <c r="I555" s="24">
        <f t="shared" si="812"/>
        <v>0.92044378580785158</v>
      </c>
      <c r="J555" s="21">
        <f t="shared" ref="J555:L555" si="857">J556+J564+J565+J566</f>
        <v>15670000</v>
      </c>
      <c r="K555" s="21">
        <f t="shared" si="857"/>
        <v>15670000</v>
      </c>
      <c r="L555" s="21">
        <f t="shared" si="857"/>
        <v>7244685</v>
      </c>
      <c r="M555" s="21">
        <f t="shared" ref="M555" si="858">M556+M564+M565+M566</f>
        <v>14201123</v>
      </c>
      <c r="N555" s="21">
        <f t="shared" ref="N555" si="859">N556+N564+N565+N566</f>
        <v>1468877</v>
      </c>
      <c r="O555" s="29">
        <f t="shared" si="814"/>
        <v>0.90626183790682835</v>
      </c>
      <c r="P555" s="30"/>
    </row>
    <row r="556" spans="1:17" ht="18" x14ac:dyDescent="0.25">
      <c r="A556" s="16" t="str">
        <f t="shared" si="813"/>
        <v>a</v>
      </c>
      <c r="B556" s="5" t="s">
        <v>2</v>
      </c>
      <c r="C556" s="6" t="s">
        <v>3</v>
      </c>
      <c r="D556" s="7">
        <f t="shared" ref="D556:F556" si="860">D557+D558+D559+D560+D561+D562+D563</f>
        <v>7673700</v>
      </c>
      <c r="E556" s="7">
        <f t="shared" si="860"/>
        <v>7557700</v>
      </c>
      <c r="F556" s="7">
        <f t="shared" si="860"/>
        <v>0</v>
      </c>
      <c r="G556" s="21">
        <f t="shared" ref="G556" si="861">G557+G558+G559+G560+G561+G562+G563</f>
        <v>6956438</v>
      </c>
      <c r="H556" s="21">
        <f t="shared" si="811"/>
        <v>601262</v>
      </c>
      <c r="I556" s="24">
        <f t="shared" si="812"/>
        <v>0.92044378580785158</v>
      </c>
      <c r="J556" s="7">
        <f t="shared" ref="J556:L556" si="862">J557+J558+J559+J560+J561+J562+J563</f>
        <v>15670000</v>
      </c>
      <c r="K556" s="7">
        <f t="shared" si="862"/>
        <v>15670000</v>
      </c>
      <c r="L556" s="7">
        <f t="shared" si="862"/>
        <v>7244685</v>
      </c>
      <c r="M556" s="7">
        <f t="shared" ref="M556:N556" si="863">M557+M558+M559+M560+M561+M562+M563</f>
        <v>14201123</v>
      </c>
      <c r="N556" s="7">
        <f t="shared" si="863"/>
        <v>1468877</v>
      </c>
      <c r="O556" s="27">
        <f t="shared" si="814"/>
        <v>0.90626183790682835</v>
      </c>
      <c r="P556" s="28"/>
    </row>
    <row r="557" spans="1:17" ht="18" hidden="1" x14ac:dyDescent="0.25">
      <c r="A557" s="16" t="str">
        <f t="shared" si="813"/>
        <v>b</v>
      </c>
      <c r="B557" s="8" t="s">
        <v>2</v>
      </c>
      <c r="C557" s="9" t="s">
        <v>4</v>
      </c>
      <c r="D557" s="21">
        <f t="shared" ref="D557" si="864">D569+D581+D593</f>
        <v>0</v>
      </c>
      <c r="E557" s="21">
        <f t="shared" ref="E557:G557" si="865">E569+E581+E593</f>
        <v>0</v>
      </c>
      <c r="F557" s="21">
        <f t="shared" ref="F557:F566" si="866">F569+F581+F593</f>
        <v>0</v>
      </c>
      <c r="G557" s="21">
        <f t="shared" si="865"/>
        <v>0</v>
      </c>
      <c r="H557" s="21">
        <f t="shared" si="811"/>
        <v>0</v>
      </c>
      <c r="I557" s="24" t="e">
        <f t="shared" si="812"/>
        <v>#DIV/0!</v>
      </c>
      <c r="J557" s="21">
        <f t="shared" ref="J557:J566" si="867">J569+J581+J593</f>
        <v>0</v>
      </c>
      <c r="K557" s="21">
        <f t="shared" ref="K557:L557" si="868">K569+K581+K593</f>
        <v>0</v>
      </c>
      <c r="L557" s="21">
        <f t="shared" si="868"/>
        <v>0</v>
      </c>
      <c r="M557" s="21">
        <f t="shared" ref="M557:N557" si="869">M569+M581+M593</f>
        <v>0</v>
      </c>
      <c r="N557" s="21">
        <f t="shared" si="869"/>
        <v>0</v>
      </c>
      <c r="O557" s="29" t="e">
        <f t="shared" si="814"/>
        <v>#DIV/0!</v>
      </c>
      <c r="P557" s="30"/>
    </row>
    <row r="558" spans="1:17" ht="18" x14ac:dyDescent="0.25">
      <c r="A558" s="16" t="str">
        <f t="shared" si="813"/>
        <v>a</v>
      </c>
      <c r="B558" s="8" t="s">
        <v>2</v>
      </c>
      <c r="C558" s="9" t="s">
        <v>5</v>
      </c>
      <c r="D558" s="21">
        <f t="shared" ref="D558" si="870">D570+D582+D594</f>
        <v>1258800</v>
      </c>
      <c r="E558" s="21">
        <f t="shared" ref="E558:G558" si="871">E570+E582+E594</f>
        <v>1258800</v>
      </c>
      <c r="F558" s="21">
        <f t="shared" si="866"/>
        <v>0</v>
      </c>
      <c r="G558" s="21">
        <f t="shared" si="871"/>
        <v>1357325</v>
      </c>
      <c r="H558" s="21">
        <f t="shared" si="811"/>
        <v>-98525</v>
      </c>
      <c r="I558" s="24">
        <f t="shared" si="812"/>
        <v>1.0782689863361932</v>
      </c>
      <c r="J558" s="21">
        <f t="shared" si="867"/>
        <v>2600000</v>
      </c>
      <c r="K558" s="21">
        <f t="shared" ref="K558:L558" si="872">K570+K582+K594</f>
        <v>2600000</v>
      </c>
      <c r="L558" s="21">
        <f t="shared" si="872"/>
        <v>1192000</v>
      </c>
      <c r="M558" s="21">
        <f t="shared" ref="M558:N558" si="873">M570+M582+M594</f>
        <v>2549325</v>
      </c>
      <c r="N558" s="21">
        <f t="shared" si="873"/>
        <v>50675</v>
      </c>
      <c r="O558" s="29">
        <f t="shared" si="814"/>
        <v>0.98050961538461534</v>
      </c>
      <c r="P558" s="30"/>
    </row>
    <row r="559" spans="1:17" ht="18" hidden="1" x14ac:dyDescent="0.25">
      <c r="A559" s="16" t="str">
        <f t="shared" si="813"/>
        <v>b</v>
      </c>
      <c r="B559" s="8" t="s">
        <v>2</v>
      </c>
      <c r="C559" s="9" t="s">
        <v>6</v>
      </c>
      <c r="D559" s="21">
        <f t="shared" ref="D559" si="874">D571+D583+D595</f>
        <v>0</v>
      </c>
      <c r="E559" s="21">
        <f t="shared" ref="E559:G559" si="875">E571+E583+E595</f>
        <v>0</v>
      </c>
      <c r="F559" s="21">
        <f t="shared" si="866"/>
        <v>0</v>
      </c>
      <c r="G559" s="21">
        <f t="shared" si="875"/>
        <v>0</v>
      </c>
      <c r="H559" s="21">
        <f t="shared" si="811"/>
        <v>0</v>
      </c>
      <c r="I559" s="24" t="e">
        <f t="shared" si="812"/>
        <v>#DIV/0!</v>
      </c>
      <c r="J559" s="21">
        <f t="shared" si="867"/>
        <v>0</v>
      </c>
      <c r="K559" s="21">
        <f t="shared" ref="K559:L559" si="876">K571+K583+K595</f>
        <v>0</v>
      </c>
      <c r="L559" s="21">
        <f t="shared" si="876"/>
        <v>0</v>
      </c>
      <c r="M559" s="21">
        <f t="shared" ref="M559:N559" si="877">M571+M583+M595</f>
        <v>0</v>
      </c>
      <c r="N559" s="21">
        <f t="shared" si="877"/>
        <v>0</v>
      </c>
      <c r="O559" s="29" t="e">
        <f t="shared" si="814"/>
        <v>#DIV/0!</v>
      </c>
      <c r="P559" s="30"/>
    </row>
    <row r="560" spans="1:17" ht="18" hidden="1" x14ac:dyDescent="0.25">
      <c r="A560" s="16" t="str">
        <f t="shared" si="813"/>
        <v>b</v>
      </c>
      <c r="B560" s="8" t="s">
        <v>2</v>
      </c>
      <c r="C560" s="10" t="s">
        <v>7</v>
      </c>
      <c r="D560" s="21">
        <f t="shared" ref="D560" si="878">D572+D584+D596</f>
        <v>0</v>
      </c>
      <c r="E560" s="21">
        <f t="shared" ref="E560:G560" si="879">E572+E584+E596</f>
        <v>0</v>
      </c>
      <c r="F560" s="21">
        <f t="shared" si="866"/>
        <v>0</v>
      </c>
      <c r="G560" s="21">
        <f t="shared" si="879"/>
        <v>0</v>
      </c>
      <c r="H560" s="21">
        <f t="shared" si="811"/>
        <v>0</v>
      </c>
      <c r="I560" s="24" t="e">
        <f t="shared" si="812"/>
        <v>#DIV/0!</v>
      </c>
      <c r="J560" s="21">
        <f t="shared" si="867"/>
        <v>0</v>
      </c>
      <c r="K560" s="21">
        <f t="shared" ref="K560:L560" si="880">K572+K584+K596</f>
        <v>0</v>
      </c>
      <c r="L560" s="21">
        <f t="shared" si="880"/>
        <v>0</v>
      </c>
      <c r="M560" s="21">
        <f t="shared" ref="M560:N560" si="881">M572+M584+M596</f>
        <v>0</v>
      </c>
      <c r="N560" s="21">
        <f t="shared" si="881"/>
        <v>0</v>
      </c>
      <c r="O560" s="29" t="e">
        <f t="shared" si="814"/>
        <v>#DIV/0!</v>
      </c>
      <c r="P560" s="30"/>
    </row>
    <row r="561" spans="1:17" ht="18" hidden="1" x14ac:dyDescent="0.25">
      <c r="A561" s="16" t="str">
        <f t="shared" si="813"/>
        <v>b</v>
      </c>
      <c r="B561" s="8" t="s">
        <v>2</v>
      </c>
      <c r="C561" s="10" t="s">
        <v>8</v>
      </c>
      <c r="D561" s="21">
        <f t="shared" ref="D561" si="882">D573+D585+D597</f>
        <v>0</v>
      </c>
      <c r="E561" s="21">
        <f t="shared" ref="E561:G561" si="883">E573+E585+E597</f>
        <v>0</v>
      </c>
      <c r="F561" s="21">
        <f t="shared" si="866"/>
        <v>0</v>
      </c>
      <c r="G561" s="21">
        <f t="shared" si="883"/>
        <v>0</v>
      </c>
      <c r="H561" s="21">
        <f t="shared" si="811"/>
        <v>0</v>
      </c>
      <c r="I561" s="24" t="e">
        <f t="shared" si="812"/>
        <v>#DIV/0!</v>
      </c>
      <c r="J561" s="21">
        <f t="shared" si="867"/>
        <v>0</v>
      </c>
      <c r="K561" s="21">
        <f t="shared" ref="K561:L561" si="884">K573+K585+K597</f>
        <v>0</v>
      </c>
      <c r="L561" s="21">
        <f t="shared" si="884"/>
        <v>0</v>
      </c>
      <c r="M561" s="21">
        <f t="shared" ref="M561:N561" si="885">M573+M585+M597</f>
        <v>0</v>
      </c>
      <c r="N561" s="21">
        <f t="shared" si="885"/>
        <v>0</v>
      </c>
      <c r="O561" s="29" t="e">
        <f t="shared" si="814"/>
        <v>#DIV/0!</v>
      </c>
      <c r="P561" s="30"/>
    </row>
    <row r="562" spans="1:17" ht="18" x14ac:dyDescent="0.25">
      <c r="A562" s="16" t="str">
        <f t="shared" si="813"/>
        <v>a</v>
      </c>
      <c r="B562" s="8" t="s">
        <v>2</v>
      </c>
      <c r="C562" s="10" t="s">
        <v>9</v>
      </c>
      <c r="D562" s="21">
        <f t="shared" ref="D562" si="886">D574+D586+D598</f>
        <v>6414900</v>
      </c>
      <c r="E562" s="21">
        <f t="shared" ref="E562:G562" si="887">E574+E586+E598</f>
        <v>6298900</v>
      </c>
      <c r="F562" s="21">
        <f t="shared" si="866"/>
        <v>0</v>
      </c>
      <c r="G562" s="21">
        <f t="shared" si="887"/>
        <v>5599113</v>
      </c>
      <c r="H562" s="21">
        <f t="shared" si="811"/>
        <v>699787</v>
      </c>
      <c r="I562" s="24">
        <f t="shared" si="812"/>
        <v>0.88890330057629108</v>
      </c>
      <c r="J562" s="21">
        <f t="shared" si="867"/>
        <v>13070000</v>
      </c>
      <c r="K562" s="21">
        <f t="shared" ref="K562:L562" si="888">K574+K586+K598</f>
        <v>13070000</v>
      </c>
      <c r="L562" s="21">
        <f t="shared" si="888"/>
        <v>6052685</v>
      </c>
      <c r="M562" s="21">
        <f t="shared" ref="M562:N562" si="889">M574+M586+M598</f>
        <v>11651798</v>
      </c>
      <c r="N562" s="21">
        <f t="shared" si="889"/>
        <v>1418202</v>
      </c>
      <c r="O562" s="29">
        <f t="shared" si="814"/>
        <v>0.89149181331293037</v>
      </c>
      <c r="P562" s="30"/>
    </row>
    <row r="563" spans="1:17" ht="18" hidden="1" x14ac:dyDescent="0.25">
      <c r="A563" s="16" t="str">
        <f t="shared" si="813"/>
        <v>b</v>
      </c>
      <c r="B563" s="8" t="s">
        <v>2</v>
      </c>
      <c r="C563" s="10" t="s">
        <v>10</v>
      </c>
      <c r="D563" s="21">
        <f t="shared" ref="D563" si="890">D575+D587+D599</f>
        <v>0</v>
      </c>
      <c r="E563" s="21">
        <f t="shared" ref="E563:G563" si="891">E575+E587+E599</f>
        <v>0</v>
      </c>
      <c r="F563" s="21">
        <f t="shared" si="866"/>
        <v>0</v>
      </c>
      <c r="G563" s="21">
        <f t="shared" si="891"/>
        <v>0</v>
      </c>
      <c r="H563" s="21">
        <f t="shared" si="811"/>
        <v>0</v>
      </c>
      <c r="I563" s="24" t="e">
        <f t="shared" si="812"/>
        <v>#DIV/0!</v>
      </c>
      <c r="J563" s="21">
        <f t="shared" si="867"/>
        <v>0</v>
      </c>
      <c r="K563" s="21">
        <f t="shared" ref="K563:L563" si="892">K575+K587+K599</f>
        <v>0</v>
      </c>
      <c r="L563" s="21">
        <f t="shared" si="892"/>
        <v>0</v>
      </c>
      <c r="M563" s="21">
        <f t="shared" ref="M563:N563" si="893">M575+M587+M599</f>
        <v>0</v>
      </c>
      <c r="N563" s="21">
        <f t="shared" si="893"/>
        <v>0</v>
      </c>
      <c r="O563" s="29" t="e">
        <f t="shared" si="814"/>
        <v>#DIV/0!</v>
      </c>
      <c r="P563" s="30"/>
    </row>
    <row r="564" spans="1:17" ht="18" hidden="1" x14ac:dyDescent="0.25">
      <c r="A564" s="16" t="str">
        <f t="shared" si="813"/>
        <v>b</v>
      </c>
      <c r="B564" s="5" t="s">
        <v>2</v>
      </c>
      <c r="C564" s="6" t="s">
        <v>11</v>
      </c>
      <c r="D564" s="7">
        <f t="shared" ref="D564" si="894">D576+D588+D600</f>
        <v>0</v>
      </c>
      <c r="E564" s="7">
        <f t="shared" ref="E564:G564" si="895">E576+E588+E600</f>
        <v>0</v>
      </c>
      <c r="F564" s="7">
        <f t="shared" si="866"/>
        <v>0</v>
      </c>
      <c r="G564" s="21">
        <f t="shared" si="895"/>
        <v>0</v>
      </c>
      <c r="H564" s="21">
        <f t="shared" si="811"/>
        <v>0</v>
      </c>
      <c r="I564" s="24" t="e">
        <f t="shared" si="812"/>
        <v>#DIV/0!</v>
      </c>
      <c r="J564" s="7">
        <f t="shared" si="867"/>
        <v>0</v>
      </c>
      <c r="K564" s="7">
        <f t="shared" ref="K564:L564" si="896">K576+K588+K600</f>
        <v>0</v>
      </c>
      <c r="L564" s="7">
        <f t="shared" si="896"/>
        <v>0</v>
      </c>
      <c r="M564" s="7">
        <f t="shared" ref="M564:N564" si="897">M576+M588+M600</f>
        <v>0</v>
      </c>
      <c r="N564" s="7">
        <f t="shared" si="897"/>
        <v>0</v>
      </c>
      <c r="O564" s="27" t="e">
        <f t="shared" si="814"/>
        <v>#DIV/0!</v>
      </c>
      <c r="P564" s="28"/>
    </row>
    <row r="565" spans="1:17" ht="18" hidden="1" x14ac:dyDescent="0.25">
      <c r="A565" s="16" t="str">
        <f t="shared" si="813"/>
        <v>b</v>
      </c>
      <c r="B565" s="5" t="s">
        <v>2</v>
      </c>
      <c r="C565" s="6" t="s">
        <v>12</v>
      </c>
      <c r="D565" s="7">
        <f t="shared" ref="D565" si="898">D577+D589+D601</f>
        <v>0</v>
      </c>
      <c r="E565" s="7">
        <f t="shared" ref="E565:G565" si="899">E577+E589+E601</f>
        <v>0</v>
      </c>
      <c r="F565" s="7">
        <f t="shared" si="866"/>
        <v>0</v>
      </c>
      <c r="G565" s="21">
        <f t="shared" si="899"/>
        <v>0</v>
      </c>
      <c r="H565" s="21">
        <f t="shared" si="811"/>
        <v>0</v>
      </c>
      <c r="I565" s="24" t="e">
        <f t="shared" si="812"/>
        <v>#DIV/0!</v>
      </c>
      <c r="J565" s="7">
        <f t="shared" si="867"/>
        <v>0</v>
      </c>
      <c r="K565" s="7">
        <f t="shared" ref="K565:L565" si="900">K577+K589+K601</f>
        <v>0</v>
      </c>
      <c r="L565" s="7">
        <f t="shared" si="900"/>
        <v>0</v>
      </c>
      <c r="M565" s="7">
        <f t="shared" ref="M565:N565" si="901">M577+M589+M601</f>
        <v>0</v>
      </c>
      <c r="N565" s="7">
        <f t="shared" si="901"/>
        <v>0</v>
      </c>
      <c r="O565" s="27" t="e">
        <f t="shared" si="814"/>
        <v>#DIV/0!</v>
      </c>
      <c r="P565" s="28"/>
    </row>
    <row r="566" spans="1:17" ht="18" hidden="1" x14ac:dyDescent="0.25">
      <c r="A566" s="16" t="str">
        <f t="shared" si="813"/>
        <v>b</v>
      </c>
      <c r="B566" s="5" t="s">
        <v>2</v>
      </c>
      <c r="C566" s="6" t="s">
        <v>13</v>
      </c>
      <c r="D566" s="7">
        <f t="shared" ref="D566" si="902">D578+D590+D602</f>
        <v>0</v>
      </c>
      <c r="E566" s="7">
        <f t="shared" ref="E566:G566" si="903">E578+E590+E602</f>
        <v>0</v>
      </c>
      <c r="F566" s="7">
        <f t="shared" si="866"/>
        <v>0</v>
      </c>
      <c r="G566" s="21">
        <f t="shared" si="903"/>
        <v>0</v>
      </c>
      <c r="H566" s="21">
        <f t="shared" si="811"/>
        <v>0</v>
      </c>
      <c r="I566" s="24" t="e">
        <f t="shared" si="812"/>
        <v>#DIV/0!</v>
      </c>
      <c r="J566" s="7">
        <f t="shared" si="867"/>
        <v>0</v>
      </c>
      <c r="K566" s="7">
        <f t="shared" ref="K566:L566" si="904">K578+K590+K602</f>
        <v>0</v>
      </c>
      <c r="L566" s="7">
        <f t="shared" si="904"/>
        <v>0</v>
      </c>
      <c r="M566" s="7">
        <f t="shared" ref="M566:N566" si="905">M578+M590+M602</f>
        <v>0</v>
      </c>
      <c r="N566" s="7">
        <f t="shared" si="905"/>
        <v>0</v>
      </c>
      <c r="O566" s="27" t="e">
        <f t="shared" si="814"/>
        <v>#DIV/0!</v>
      </c>
      <c r="P566" s="28"/>
    </row>
    <row r="567" spans="1:17" ht="37.5" customHeight="1" x14ac:dyDescent="0.25">
      <c r="A567" s="16" t="str">
        <f t="shared" si="813"/>
        <v>a</v>
      </c>
      <c r="B567" s="31" t="s">
        <v>156</v>
      </c>
      <c r="C567" s="32" t="s">
        <v>52</v>
      </c>
      <c r="D567" s="21">
        <f t="shared" ref="D567" si="906">D568+D576+D577+D578</f>
        <v>6214900</v>
      </c>
      <c r="E567" s="21">
        <f t="shared" ref="E567" si="907">E568+E576+E577+E578</f>
        <v>6099100</v>
      </c>
      <c r="F567" s="21">
        <f t="shared" ref="F567" si="908">F568+F576+F577+F578</f>
        <v>0</v>
      </c>
      <c r="G567" s="21">
        <f t="shared" ref="G567" si="909">G568+G576+G577+G578</f>
        <v>5506800</v>
      </c>
      <c r="H567" s="21">
        <f t="shared" si="811"/>
        <v>592300</v>
      </c>
      <c r="I567" s="24">
        <f t="shared" si="812"/>
        <v>0.90288731124264232</v>
      </c>
      <c r="J567" s="33">
        <f t="shared" ref="J567:K567" si="910">J568+J576+J577+J578</f>
        <v>12660000</v>
      </c>
      <c r="K567" s="33">
        <f t="shared" si="910"/>
        <v>12660200</v>
      </c>
      <c r="L567" s="21">
        <f t="shared" ref="L567" si="911">L568+L576+L577+L578</f>
        <v>5835000</v>
      </c>
      <c r="M567" s="21">
        <f t="shared" ref="M567" si="912">M568+M576+M577+M578</f>
        <v>11341800</v>
      </c>
      <c r="N567" s="21">
        <f t="shared" ref="N567" si="913">N568+N576+N577+N578</f>
        <v>1318400</v>
      </c>
      <c r="O567" s="29">
        <f t="shared" si="814"/>
        <v>0.89586262460308685</v>
      </c>
      <c r="P567" s="30"/>
      <c r="Q567" s="15" t="s">
        <v>97</v>
      </c>
    </row>
    <row r="568" spans="1:17" ht="18" x14ac:dyDescent="0.25">
      <c r="A568" s="16" t="str">
        <f t="shared" si="813"/>
        <v>a</v>
      </c>
      <c r="B568" s="5" t="s">
        <v>2</v>
      </c>
      <c r="C568" s="6" t="s">
        <v>3</v>
      </c>
      <c r="D568" s="7">
        <f t="shared" ref="D568:N568" si="914">D569+D570+D571+D572+D573+D574+D575</f>
        <v>6214900</v>
      </c>
      <c r="E568" s="7">
        <f t="shared" si="914"/>
        <v>6099100</v>
      </c>
      <c r="F568" s="7">
        <f t="shared" ref="F568" si="915">F569+F570+F571+F572+F573+F574+F575</f>
        <v>0</v>
      </c>
      <c r="G568" s="21">
        <f t="shared" si="914"/>
        <v>5506800</v>
      </c>
      <c r="H568" s="21">
        <f t="shared" si="811"/>
        <v>592300</v>
      </c>
      <c r="I568" s="24">
        <f t="shared" si="812"/>
        <v>0.90288731124264232</v>
      </c>
      <c r="J568" s="7">
        <f t="shared" ref="J568:K568" si="916">J569+J570+J571+J572+J573+J574+J575</f>
        <v>12660000</v>
      </c>
      <c r="K568" s="7">
        <f t="shared" si="916"/>
        <v>12660200</v>
      </c>
      <c r="L568" s="7">
        <f t="shared" si="914"/>
        <v>5835000</v>
      </c>
      <c r="M568" s="7">
        <f t="shared" si="914"/>
        <v>11341800</v>
      </c>
      <c r="N568" s="7">
        <f t="shared" si="914"/>
        <v>1318400</v>
      </c>
      <c r="O568" s="27">
        <f t="shared" ref="O568:O631" si="917">M568/K568</f>
        <v>0.89586262460308685</v>
      </c>
      <c r="P568" s="28"/>
      <c r="Q568" s="15" t="s">
        <v>97</v>
      </c>
    </row>
    <row r="569" spans="1:17" ht="18" hidden="1" x14ac:dyDescent="0.25">
      <c r="A569" s="16" t="str">
        <f t="shared" si="813"/>
        <v>b</v>
      </c>
      <c r="B569" s="8" t="s">
        <v>2</v>
      </c>
      <c r="C569" s="9" t="s">
        <v>4</v>
      </c>
      <c r="D569" s="21">
        <v>0</v>
      </c>
      <c r="E569" s="21">
        <v>0</v>
      </c>
      <c r="F569" s="21"/>
      <c r="G569" s="21"/>
      <c r="H569" s="21">
        <f t="shared" si="811"/>
        <v>0</v>
      </c>
      <c r="I569" s="24" t="e">
        <f t="shared" si="812"/>
        <v>#DIV/0!</v>
      </c>
      <c r="J569" s="34">
        <v>0</v>
      </c>
      <c r="K569" s="34">
        <v>0</v>
      </c>
      <c r="L569" s="21"/>
      <c r="M569" s="21">
        <f t="shared" ref="M569:M578" si="918">G569+L569</f>
        <v>0</v>
      </c>
      <c r="N569" s="21">
        <f t="shared" ref="N569:N578" si="919">K569-M569</f>
        <v>0</v>
      </c>
      <c r="O569" s="29" t="e">
        <f t="shared" si="917"/>
        <v>#DIV/0!</v>
      </c>
      <c r="P569" s="30"/>
      <c r="Q569" s="15" t="s">
        <v>97</v>
      </c>
    </row>
    <row r="570" spans="1:17" ht="18" x14ac:dyDescent="0.25">
      <c r="A570" s="16" t="str">
        <f t="shared" si="813"/>
        <v>a</v>
      </c>
      <c r="B570" s="8" t="s">
        <v>2</v>
      </c>
      <c r="C570" s="9" t="s">
        <v>5</v>
      </c>
      <c r="D570" s="21">
        <v>0</v>
      </c>
      <c r="E570" s="21">
        <v>200</v>
      </c>
      <c r="F570" s="21"/>
      <c r="G570" s="21"/>
      <c r="H570" s="21">
        <f t="shared" si="811"/>
        <v>200</v>
      </c>
      <c r="I570" s="24">
        <f t="shared" si="812"/>
        <v>0</v>
      </c>
      <c r="J570" s="34">
        <v>0</v>
      </c>
      <c r="K570" s="34">
        <v>200</v>
      </c>
      <c r="L570" s="21"/>
      <c r="M570" s="21">
        <f t="shared" si="918"/>
        <v>0</v>
      </c>
      <c r="N570" s="21">
        <f t="shared" si="919"/>
        <v>200</v>
      </c>
      <c r="O570" s="29">
        <f t="shared" si="917"/>
        <v>0</v>
      </c>
      <c r="P570" s="30"/>
      <c r="Q570" s="15" t="s">
        <v>97</v>
      </c>
    </row>
    <row r="571" spans="1:17" ht="18" hidden="1" x14ac:dyDescent="0.25">
      <c r="A571" s="16" t="str">
        <f t="shared" si="813"/>
        <v>b</v>
      </c>
      <c r="B571" s="8" t="s">
        <v>2</v>
      </c>
      <c r="C571" s="9" t="s">
        <v>6</v>
      </c>
      <c r="D571" s="21">
        <v>0</v>
      </c>
      <c r="E571" s="21">
        <v>0</v>
      </c>
      <c r="F571" s="21"/>
      <c r="G571" s="21"/>
      <c r="H571" s="21">
        <f t="shared" si="811"/>
        <v>0</v>
      </c>
      <c r="I571" s="24" t="e">
        <f t="shared" si="812"/>
        <v>#DIV/0!</v>
      </c>
      <c r="J571" s="34">
        <v>0</v>
      </c>
      <c r="K571" s="34">
        <v>0</v>
      </c>
      <c r="L571" s="21"/>
      <c r="M571" s="21">
        <f t="shared" si="918"/>
        <v>0</v>
      </c>
      <c r="N571" s="21">
        <f t="shared" si="919"/>
        <v>0</v>
      </c>
      <c r="O571" s="29" t="e">
        <f t="shared" si="917"/>
        <v>#DIV/0!</v>
      </c>
      <c r="P571" s="30"/>
      <c r="Q571" s="15" t="s">
        <v>97</v>
      </c>
    </row>
    <row r="572" spans="1:17" ht="18" hidden="1" x14ac:dyDescent="0.25">
      <c r="A572" s="16" t="str">
        <f t="shared" si="813"/>
        <v>b</v>
      </c>
      <c r="B572" s="8" t="s">
        <v>2</v>
      </c>
      <c r="C572" s="10" t="s">
        <v>7</v>
      </c>
      <c r="D572" s="21">
        <v>0</v>
      </c>
      <c r="E572" s="21">
        <v>0</v>
      </c>
      <c r="F572" s="21"/>
      <c r="G572" s="21"/>
      <c r="H572" s="21">
        <f t="shared" si="811"/>
        <v>0</v>
      </c>
      <c r="I572" s="24" t="e">
        <f t="shared" si="812"/>
        <v>#DIV/0!</v>
      </c>
      <c r="J572" s="34">
        <v>0</v>
      </c>
      <c r="K572" s="34">
        <v>0</v>
      </c>
      <c r="L572" s="21"/>
      <c r="M572" s="21">
        <f t="shared" si="918"/>
        <v>0</v>
      </c>
      <c r="N572" s="21">
        <f t="shared" si="919"/>
        <v>0</v>
      </c>
      <c r="O572" s="29" t="e">
        <f t="shared" si="917"/>
        <v>#DIV/0!</v>
      </c>
      <c r="P572" s="30"/>
      <c r="Q572" s="15" t="s">
        <v>97</v>
      </c>
    </row>
    <row r="573" spans="1:17" ht="18" hidden="1" x14ac:dyDescent="0.25">
      <c r="A573" s="16" t="str">
        <f t="shared" si="813"/>
        <v>b</v>
      </c>
      <c r="B573" s="8" t="s">
        <v>2</v>
      </c>
      <c r="C573" s="10" t="s">
        <v>8</v>
      </c>
      <c r="D573" s="21">
        <v>0</v>
      </c>
      <c r="E573" s="21">
        <v>0</v>
      </c>
      <c r="F573" s="21"/>
      <c r="G573" s="21"/>
      <c r="H573" s="21">
        <f t="shared" si="811"/>
        <v>0</v>
      </c>
      <c r="I573" s="24" t="e">
        <f t="shared" si="812"/>
        <v>#DIV/0!</v>
      </c>
      <c r="J573" s="34">
        <v>0</v>
      </c>
      <c r="K573" s="34">
        <v>0</v>
      </c>
      <c r="L573" s="21"/>
      <c r="M573" s="21">
        <f t="shared" si="918"/>
        <v>0</v>
      </c>
      <c r="N573" s="21">
        <f t="shared" si="919"/>
        <v>0</v>
      </c>
      <c r="O573" s="29" t="e">
        <f t="shared" si="917"/>
        <v>#DIV/0!</v>
      </c>
      <c r="P573" s="30"/>
      <c r="Q573" s="15" t="s">
        <v>97</v>
      </c>
    </row>
    <row r="574" spans="1:17" ht="18" x14ac:dyDescent="0.25">
      <c r="A574" s="16" t="str">
        <f t="shared" si="813"/>
        <v>a</v>
      </c>
      <c r="B574" s="8" t="s">
        <v>2</v>
      </c>
      <c r="C574" s="10" t="s">
        <v>9</v>
      </c>
      <c r="D574" s="21">
        <v>6214900</v>
      </c>
      <c r="E574" s="21">
        <v>6098900</v>
      </c>
      <c r="F574" s="21"/>
      <c r="G574" s="21">
        <v>5506800</v>
      </c>
      <c r="H574" s="21">
        <f t="shared" si="811"/>
        <v>592100</v>
      </c>
      <c r="I574" s="24">
        <f t="shared" si="812"/>
        <v>0.90291691944449004</v>
      </c>
      <c r="J574" s="34">
        <v>12660000</v>
      </c>
      <c r="K574" s="34">
        <v>12660000</v>
      </c>
      <c r="L574" s="21">
        <v>5835000</v>
      </c>
      <c r="M574" s="21">
        <f t="shared" si="918"/>
        <v>11341800</v>
      </c>
      <c r="N574" s="21">
        <f t="shared" si="919"/>
        <v>1318200</v>
      </c>
      <c r="O574" s="29">
        <f t="shared" si="917"/>
        <v>0.89587677725118486</v>
      </c>
      <c r="P574" s="30"/>
      <c r="Q574" s="15" t="s">
        <v>97</v>
      </c>
    </row>
    <row r="575" spans="1:17" ht="18" hidden="1" x14ac:dyDescent="0.25">
      <c r="A575" s="16" t="str">
        <f t="shared" si="813"/>
        <v>b</v>
      </c>
      <c r="B575" s="8" t="s">
        <v>2</v>
      </c>
      <c r="C575" s="10" t="s">
        <v>10</v>
      </c>
      <c r="D575" s="21">
        <v>0</v>
      </c>
      <c r="E575" s="21">
        <v>0</v>
      </c>
      <c r="F575" s="21"/>
      <c r="G575" s="21"/>
      <c r="H575" s="21">
        <f t="shared" si="811"/>
        <v>0</v>
      </c>
      <c r="I575" s="24" t="e">
        <f t="shared" si="812"/>
        <v>#DIV/0!</v>
      </c>
      <c r="J575" s="34">
        <v>0</v>
      </c>
      <c r="K575" s="34">
        <v>0</v>
      </c>
      <c r="L575" s="21"/>
      <c r="M575" s="21">
        <f t="shared" si="918"/>
        <v>0</v>
      </c>
      <c r="N575" s="21">
        <f t="shared" si="919"/>
        <v>0</v>
      </c>
      <c r="O575" s="29" t="e">
        <f t="shared" si="917"/>
        <v>#DIV/0!</v>
      </c>
      <c r="P575" s="30"/>
      <c r="Q575" s="15" t="s">
        <v>97</v>
      </c>
    </row>
    <row r="576" spans="1:17" ht="18" hidden="1" x14ac:dyDescent="0.25">
      <c r="A576" s="16" t="str">
        <f t="shared" si="813"/>
        <v>b</v>
      </c>
      <c r="B576" s="8" t="s">
        <v>2</v>
      </c>
      <c r="C576" s="6" t="s">
        <v>11</v>
      </c>
      <c r="D576" s="7">
        <v>0</v>
      </c>
      <c r="E576" s="7">
        <v>0</v>
      </c>
      <c r="F576" s="7"/>
      <c r="G576" s="21"/>
      <c r="H576" s="21">
        <f t="shared" si="811"/>
        <v>0</v>
      </c>
      <c r="I576" s="24" t="e">
        <f t="shared" si="812"/>
        <v>#DIV/0!</v>
      </c>
      <c r="J576" s="7">
        <v>0</v>
      </c>
      <c r="K576" s="7">
        <v>0</v>
      </c>
      <c r="L576" s="7"/>
      <c r="M576" s="7">
        <f t="shared" si="918"/>
        <v>0</v>
      </c>
      <c r="N576" s="7">
        <f t="shared" si="919"/>
        <v>0</v>
      </c>
      <c r="O576" s="27" t="e">
        <f t="shared" si="917"/>
        <v>#DIV/0!</v>
      </c>
      <c r="P576" s="28"/>
      <c r="Q576" s="15" t="s">
        <v>97</v>
      </c>
    </row>
    <row r="577" spans="1:17" ht="18" hidden="1" x14ac:dyDescent="0.25">
      <c r="A577" s="16" t="str">
        <f t="shared" si="813"/>
        <v>b</v>
      </c>
      <c r="B577" s="8" t="s">
        <v>2</v>
      </c>
      <c r="C577" s="6" t="s">
        <v>12</v>
      </c>
      <c r="D577" s="7">
        <v>0</v>
      </c>
      <c r="E577" s="7">
        <v>0</v>
      </c>
      <c r="F577" s="7"/>
      <c r="G577" s="21"/>
      <c r="H577" s="21">
        <f t="shared" si="811"/>
        <v>0</v>
      </c>
      <c r="I577" s="24" t="e">
        <f t="shared" si="812"/>
        <v>#DIV/0!</v>
      </c>
      <c r="J577" s="7">
        <v>0</v>
      </c>
      <c r="K577" s="7">
        <v>0</v>
      </c>
      <c r="L577" s="7"/>
      <c r="M577" s="7">
        <f t="shared" si="918"/>
        <v>0</v>
      </c>
      <c r="N577" s="7">
        <f t="shared" si="919"/>
        <v>0</v>
      </c>
      <c r="O577" s="27" t="e">
        <f t="shared" si="917"/>
        <v>#DIV/0!</v>
      </c>
      <c r="P577" s="28"/>
      <c r="Q577" s="15" t="s">
        <v>97</v>
      </c>
    </row>
    <row r="578" spans="1:17" ht="18" hidden="1" x14ac:dyDescent="0.25">
      <c r="A578" s="16" t="str">
        <f t="shared" si="813"/>
        <v>b</v>
      </c>
      <c r="B578" s="8" t="s">
        <v>2</v>
      </c>
      <c r="C578" s="6" t="s">
        <v>13</v>
      </c>
      <c r="D578" s="7">
        <v>0</v>
      </c>
      <c r="E578" s="7">
        <v>0</v>
      </c>
      <c r="F578" s="7"/>
      <c r="G578" s="21"/>
      <c r="H578" s="21">
        <f t="shared" si="811"/>
        <v>0</v>
      </c>
      <c r="I578" s="24" t="e">
        <f t="shared" si="812"/>
        <v>#DIV/0!</v>
      </c>
      <c r="J578" s="7">
        <v>0</v>
      </c>
      <c r="K578" s="7">
        <v>0</v>
      </c>
      <c r="L578" s="7"/>
      <c r="M578" s="7">
        <f t="shared" si="918"/>
        <v>0</v>
      </c>
      <c r="N578" s="7">
        <f t="shared" si="919"/>
        <v>0</v>
      </c>
      <c r="O578" s="27" t="e">
        <f t="shared" si="917"/>
        <v>#DIV/0!</v>
      </c>
      <c r="P578" s="28"/>
      <c r="Q578" s="15" t="s">
        <v>97</v>
      </c>
    </row>
    <row r="579" spans="1:17" ht="72" x14ac:dyDescent="0.25">
      <c r="A579" s="16" t="str">
        <f t="shared" si="813"/>
        <v>a</v>
      </c>
      <c r="B579" s="31" t="s">
        <v>157</v>
      </c>
      <c r="C579" s="32" t="s">
        <v>53</v>
      </c>
      <c r="D579" s="21">
        <f t="shared" ref="D579" si="920">D580+D588+D589+D590</f>
        <v>658800</v>
      </c>
      <c r="E579" s="21">
        <f t="shared" ref="E579" si="921">E580+E588+E589+E590</f>
        <v>658600</v>
      </c>
      <c r="F579" s="21">
        <f t="shared" ref="F579" si="922">F580+F588+F589+F590</f>
        <v>0</v>
      </c>
      <c r="G579" s="21">
        <f t="shared" ref="G579" si="923">G580+G588+G589+G590</f>
        <v>427325</v>
      </c>
      <c r="H579" s="21">
        <f t="shared" ref="H579:H642" si="924">E579-G579</f>
        <v>231275</v>
      </c>
      <c r="I579" s="24">
        <f t="shared" ref="I579:I642" si="925">G579/E579</f>
        <v>0.64883844518675982</v>
      </c>
      <c r="J579" s="33">
        <f t="shared" ref="J579:K579" si="926">J580+J588+J589+J590</f>
        <v>1350000</v>
      </c>
      <c r="K579" s="33">
        <f t="shared" si="926"/>
        <v>1349800</v>
      </c>
      <c r="L579" s="21">
        <f t="shared" ref="L579" si="927">L580+L588+L589+L590</f>
        <v>872000</v>
      </c>
      <c r="M579" s="21">
        <f t="shared" ref="M579" si="928">M580+M588+M589+M590</f>
        <v>1299325</v>
      </c>
      <c r="N579" s="21">
        <f t="shared" ref="N579" si="929">N580+N588+N589+N590</f>
        <v>50475</v>
      </c>
      <c r="O579" s="29">
        <f t="shared" si="917"/>
        <v>0.96260557119573276</v>
      </c>
      <c r="P579" s="30"/>
      <c r="Q579" s="15" t="s">
        <v>96</v>
      </c>
    </row>
    <row r="580" spans="1:17" ht="18" x14ac:dyDescent="0.25">
      <c r="A580" s="16" t="str">
        <f t="shared" ref="A580:A643" si="930">IF((D580+E580+F580+G580+J580+K580+L580+M580)&gt;0,"a","b")</f>
        <v>a</v>
      </c>
      <c r="B580" s="5" t="s">
        <v>2</v>
      </c>
      <c r="C580" s="6" t="s">
        <v>3</v>
      </c>
      <c r="D580" s="7">
        <f t="shared" ref="D580:N580" si="931">D581+D582+D583+D584+D585+D586+D587</f>
        <v>658800</v>
      </c>
      <c r="E580" s="7">
        <f t="shared" si="931"/>
        <v>658600</v>
      </c>
      <c r="F580" s="7">
        <f t="shared" ref="F580" si="932">F581+F582+F583+F584+F585+F586+F587</f>
        <v>0</v>
      </c>
      <c r="G580" s="21">
        <f t="shared" si="931"/>
        <v>427325</v>
      </c>
      <c r="H580" s="21">
        <f t="shared" si="924"/>
        <v>231275</v>
      </c>
      <c r="I580" s="24">
        <f t="shared" si="925"/>
        <v>0.64883844518675982</v>
      </c>
      <c r="J580" s="7">
        <f t="shared" ref="J580:K580" si="933">J581+J582+J583+J584+J585+J586+J587</f>
        <v>1350000</v>
      </c>
      <c r="K580" s="7">
        <f t="shared" si="933"/>
        <v>1349800</v>
      </c>
      <c r="L580" s="7">
        <f t="shared" si="931"/>
        <v>872000</v>
      </c>
      <c r="M580" s="7">
        <f t="shared" si="931"/>
        <v>1299325</v>
      </c>
      <c r="N580" s="7">
        <f t="shared" si="931"/>
        <v>50475</v>
      </c>
      <c r="O580" s="27">
        <f t="shared" si="917"/>
        <v>0.96260557119573276</v>
      </c>
      <c r="P580" s="28"/>
      <c r="Q580" s="15" t="s">
        <v>96</v>
      </c>
    </row>
    <row r="581" spans="1:17" ht="18" hidden="1" x14ac:dyDescent="0.25">
      <c r="A581" s="16" t="str">
        <f t="shared" si="930"/>
        <v>b</v>
      </c>
      <c r="B581" s="8" t="s">
        <v>2</v>
      </c>
      <c r="C581" s="9" t="s">
        <v>4</v>
      </c>
      <c r="D581" s="21">
        <v>0</v>
      </c>
      <c r="E581" s="21">
        <v>0</v>
      </c>
      <c r="F581" s="21"/>
      <c r="G581" s="21"/>
      <c r="H581" s="21">
        <f t="shared" si="924"/>
        <v>0</v>
      </c>
      <c r="I581" s="24" t="e">
        <f t="shared" si="925"/>
        <v>#DIV/0!</v>
      </c>
      <c r="J581" s="34">
        <v>0</v>
      </c>
      <c r="K581" s="34">
        <v>0</v>
      </c>
      <c r="L581" s="21"/>
      <c r="M581" s="21">
        <f t="shared" ref="M581:M590" si="934">G581+L581</f>
        <v>0</v>
      </c>
      <c r="N581" s="21">
        <f t="shared" ref="N581:N590" si="935">K581-M581</f>
        <v>0</v>
      </c>
      <c r="O581" s="29" t="e">
        <f t="shared" si="917"/>
        <v>#DIV/0!</v>
      </c>
      <c r="P581" s="30"/>
      <c r="Q581" s="15" t="s">
        <v>96</v>
      </c>
    </row>
    <row r="582" spans="1:17" ht="18" x14ac:dyDescent="0.25">
      <c r="A582" s="16" t="str">
        <f t="shared" si="930"/>
        <v>a</v>
      </c>
      <c r="B582" s="8" t="s">
        <v>2</v>
      </c>
      <c r="C582" s="9" t="s">
        <v>5</v>
      </c>
      <c r="D582" s="21">
        <v>658800</v>
      </c>
      <c r="E582" s="21">
        <v>658600</v>
      </c>
      <c r="F582" s="21"/>
      <c r="G582" s="21">
        <v>427325</v>
      </c>
      <c r="H582" s="21">
        <f t="shared" si="924"/>
        <v>231275</v>
      </c>
      <c r="I582" s="24">
        <f t="shared" si="925"/>
        <v>0.64883844518675982</v>
      </c>
      <c r="J582" s="34">
        <v>1350000</v>
      </c>
      <c r="K582" s="34">
        <v>1349800</v>
      </c>
      <c r="L582" s="21">
        <v>872000</v>
      </c>
      <c r="M582" s="21">
        <f t="shared" si="934"/>
        <v>1299325</v>
      </c>
      <c r="N582" s="21">
        <f t="shared" si="935"/>
        <v>50475</v>
      </c>
      <c r="O582" s="29">
        <f t="shared" si="917"/>
        <v>0.96260557119573276</v>
      </c>
      <c r="P582" s="30"/>
      <c r="Q582" s="15" t="s">
        <v>96</v>
      </c>
    </row>
    <row r="583" spans="1:17" ht="18" hidden="1" x14ac:dyDescent="0.25">
      <c r="A583" s="16" t="str">
        <f t="shared" si="930"/>
        <v>b</v>
      </c>
      <c r="B583" s="8" t="s">
        <v>2</v>
      </c>
      <c r="C583" s="9" t="s">
        <v>6</v>
      </c>
      <c r="D583" s="21">
        <v>0</v>
      </c>
      <c r="E583" s="21">
        <v>0</v>
      </c>
      <c r="F583" s="21"/>
      <c r="G583" s="21"/>
      <c r="H583" s="21">
        <f t="shared" si="924"/>
        <v>0</v>
      </c>
      <c r="I583" s="24" t="e">
        <f t="shared" si="925"/>
        <v>#DIV/0!</v>
      </c>
      <c r="J583" s="34">
        <v>0</v>
      </c>
      <c r="K583" s="34">
        <v>0</v>
      </c>
      <c r="L583" s="21"/>
      <c r="M583" s="21">
        <f t="shared" si="934"/>
        <v>0</v>
      </c>
      <c r="N583" s="21">
        <f t="shared" si="935"/>
        <v>0</v>
      </c>
      <c r="O583" s="29" t="e">
        <f t="shared" si="917"/>
        <v>#DIV/0!</v>
      </c>
      <c r="P583" s="30"/>
      <c r="Q583" s="15" t="s">
        <v>96</v>
      </c>
    </row>
    <row r="584" spans="1:17" ht="18" hidden="1" x14ac:dyDescent="0.25">
      <c r="A584" s="16" t="str">
        <f t="shared" si="930"/>
        <v>b</v>
      </c>
      <c r="B584" s="8" t="s">
        <v>2</v>
      </c>
      <c r="C584" s="10" t="s">
        <v>7</v>
      </c>
      <c r="D584" s="21">
        <v>0</v>
      </c>
      <c r="E584" s="21">
        <v>0</v>
      </c>
      <c r="F584" s="21"/>
      <c r="G584" s="21"/>
      <c r="H584" s="21">
        <f t="shared" si="924"/>
        <v>0</v>
      </c>
      <c r="I584" s="24" t="e">
        <f t="shared" si="925"/>
        <v>#DIV/0!</v>
      </c>
      <c r="J584" s="34">
        <v>0</v>
      </c>
      <c r="K584" s="34">
        <v>0</v>
      </c>
      <c r="L584" s="21"/>
      <c r="M584" s="21">
        <f t="shared" si="934"/>
        <v>0</v>
      </c>
      <c r="N584" s="21">
        <f t="shared" si="935"/>
        <v>0</v>
      </c>
      <c r="O584" s="29" t="e">
        <f t="shared" si="917"/>
        <v>#DIV/0!</v>
      </c>
      <c r="P584" s="30"/>
      <c r="Q584" s="15" t="s">
        <v>96</v>
      </c>
    </row>
    <row r="585" spans="1:17" ht="18" hidden="1" x14ac:dyDescent="0.25">
      <c r="A585" s="16" t="str">
        <f t="shared" si="930"/>
        <v>b</v>
      </c>
      <c r="B585" s="8" t="s">
        <v>2</v>
      </c>
      <c r="C585" s="10" t="s">
        <v>8</v>
      </c>
      <c r="D585" s="21">
        <v>0</v>
      </c>
      <c r="E585" s="21">
        <v>0</v>
      </c>
      <c r="F585" s="21"/>
      <c r="G585" s="21"/>
      <c r="H585" s="21">
        <f t="shared" si="924"/>
        <v>0</v>
      </c>
      <c r="I585" s="24" t="e">
        <f t="shared" si="925"/>
        <v>#DIV/0!</v>
      </c>
      <c r="J585" s="34">
        <v>0</v>
      </c>
      <c r="K585" s="34">
        <v>0</v>
      </c>
      <c r="L585" s="21"/>
      <c r="M585" s="21">
        <f t="shared" si="934"/>
        <v>0</v>
      </c>
      <c r="N585" s="21">
        <f t="shared" si="935"/>
        <v>0</v>
      </c>
      <c r="O585" s="29" t="e">
        <f t="shared" si="917"/>
        <v>#DIV/0!</v>
      </c>
      <c r="P585" s="30"/>
      <c r="Q585" s="15" t="s">
        <v>96</v>
      </c>
    </row>
    <row r="586" spans="1:17" ht="18" hidden="1" x14ac:dyDescent="0.25">
      <c r="A586" s="16" t="str">
        <f t="shared" si="930"/>
        <v>b</v>
      </c>
      <c r="B586" s="8" t="s">
        <v>2</v>
      </c>
      <c r="C586" s="10" t="s">
        <v>9</v>
      </c>
      <c r="D586" s="21">
        <v>0</v>
      </c>
      <c r="E586" s="21">
        <v>0</v>
      </c>
      <c r="F586" s="21"/>
      <c r="G586" s="21"/>
      <c r="H586" s="21">
        <f t="shared" si="924"/>
        <v>0</v>
      </c>
      <c r="I586" s="24" t="e">
        <f t="shared" si="925"/>
        <v>#DIV/0!</v>
      </c>
      <c r="J586" s="34">
        <v>0</v>
      </c>
      <c r="K586" s="34">
        <v>0</v>
      </c>
      <c r="L586" s="21"/>
      <c r="M586" s="21">
        <f t="shared" si="934"/>
        <v>0</v>
      </c>
      <c r="N586" s="21">
        <f t="shared" si="935"/>
        <v>0</v>
      </c>
      <c r="O586" s="29" t="e">
        <f t="shared" si="917"/>
        <v>#DIV/0!</v>
      </c>
      <c r="P586" s="30"/>
      <c r="Q586" s="15" t="s">
        <v>96</v>
      </c>
    </row>
    <row r="587" spans="1:17" ht="18" hidden="1" x14ac:dyDescent="0.25">
      <c r="A587" s="16" t="str">
        <f t="shared" si="930"/>
        <v>b</v>
      </c>
      <c r="B587" s="8" t="s">
        <v>2</v>
      </c>
      <c r="C587" s="10" t="s">
        <v>10</v>
      </c>
      <c r="D587" s="21">
        <v>0</v>
      </c>
      <c r="E587" s="21">
        <v>0</v>
      </c>
      <c r="F587" s="21"/>
      <c r="G587" s="21"/>
      <c r="H587" s="21">
        <f t="shared" si="924"/>
        <v>0</v>
      </c>
      <c r="I587" s="24" t="e">
        <f t="shared" si="925"/>
        <v>#DIV/0!</v>
      </c>
      <c r="J587" s="34">
        <v>0</v>
      </c>
      <c r="K587" s="34">
        <v>0</v>
      </c>
      <c r="L587" s="21"/>
      <c r="M587" s="21">
        <f t="shared" si="934"/>
        <v>0</v>
      </c>
      <c r="N587" s="21">
        <f t="shared" si="935"/>
        <v>0</v>
      </c>
      <c r="O587" s="29" t="e">
        <f t="shared" si="917"/>
        <v>#DIV/0!</v>
      </c>
      <c r="P587" s="30"/>
      <c r="Q587" s="15" t="s">
        <v>96</v>
      </c>
    </row>
    <row r="588" spans="1:17" ht="18" hidden="1" x14ac:dyDescent="0.25">
      <c r="A588" s="16" t="str">
        <f t="shared" si="930"/>
        <v>b</v>
      </c>
      <c r="B588" s="8" t="s">
        <v>2</v>
      </c>
      <c r="C588" s="6" t="s">
        <v>11</v>
      </c>
      <c r="D588" s="7">
        <v>0</v>
      </c>
      <c r="E588" s="7">
        <v>0</v>
      </c>
      <c r="F588" s="7"/>
      <c r="G588" s="21"/>
      <c r="H588" s="21">
        <f t="shared" si="924"/>
        <v>0</v>
      </c>
      <c r="I588" s="24" t="e">
        <f t="shared" si="925"/>
        <v>#DIV/0!</v>
      </c>
      <c r="J588" s="7">
        <v>0</v>
      </c>
      <c r="K588" s="7">
        <v>0</v>
      </c>
      <c r="L588" s="7"/>
      <c r="M588" s="7">
        <f t="shared" si="934"/>
        <v>0</v>
      </c>
      <c r="N588" s="7">
        <f t="shared" si="935"/>
        <v>0</v>
      </c>
      <c r="O588" s="27" t="e">
        <f t="shared" si="917"/>
        <v>#DIV/0!</v>
      </c>
      <c r="P588" s="28"/>
      <c r="Q588" s="15" t="s">
        <v>96</v>
      </c>
    </row>
    <row r="589" spans="1:17" ht="18" hidden="1" x14ac:dyDescent="0.25">
      <c r="A589" s="16" t="str">
        <f t="shared" si="930"/>
        <v>b</v>
      </c>
      <c r="B589" s="8" t="s">
        <v>2</v>
      </c>
      <c r="C589" s="6" t="s">
        <v>12</v>
      </c>
      <c r="D589" s="7">
        <v>0</v>
      </c>
      <c r="E589" s="7">
        <v>0</v>
      </c>
      <c r="F589" s="7"/>
      <c r="G589" s="21"/>
      <c r="H589" s="21">
        <f t="shared" si="924"/>
        <v>0</v>
      </c>
      <c r="I589" s="24" t="e">
        <f t="shared" si="925"/>
        <v>#DIV/0!</v>
      </c>
      <c r="J589" s="7">
        <v>0</v>
      </c>
      <c r="K589" s="7">
        <v>0</v>
      </c>
      <c r="L589" s="7"/>
      <c r="M589" s="7">
        <f t="shared" si="934"/>
        <v>0</v>
      </c>
      <c r="N589" s="7">
        <f t="shared" si="935"/>
        <v>0</v>
      </c>
      <c r="O589" s="27" t="e">
        <f t="shared" si="917"/>
        <v>#DIV/0!</v>
      </c>
      <c r="P589" s="28"/>
      <c r="Q589" s="15" t="s">
        <v>96</v>
      </c>
    </row>
    <row r="590" spans="1:17" ht="18" hidden="1" x14ac:dyDescent="0.25">
      <c r="A590" s="16" t="str">
        <f t="shared" si="930"/>
        <v>b</v>
      </c>
      <c r="B590" s="8" t="s">
        <v>2</v>
      </c>
      <c r="C590" s="6" t="s">
        <v>13</v>
      </c>
      <c r="D590" s="7">
        <v>0</v>
      </c>
      <c r="E590" s="7">
        <v>0</v>
      </c>
      <c r="F590" s="7"/>
      <c r="G590" s="21"/>
      <c r="H590" s="21">
        <f t="shared" si="924"/>
        <v>0</v>
      </c>
      <c r="I590" s="24" t="e">
        <f t="shared" si="925"/>
        <v>#DIV/0!</v>
      </c>
      <c r="J590" s="7">
        <v>0</v>
      </c>
      <c r="K590" s="7">
        <v>0</v>
      </c>
      <c r="L590" s="7"/>
      <c r="M590" s="7">
        <f t="shared" si="934"/>
        <v>0</v>
      </c>
      <c r="N590" s="7">
        <f t="shared" si="935"/>
        <v>0</v>
      </c>
      <c r="O590" s="27" t="e">
        <f t="shared" si="917"/>
        <v>#DIV/0!</v>
      </c>
      <c r="P590" s="28"/>
      <c r="Q590" s="15" t="s">
        <v>96</v>
      </c>
    </row>
    <row r="591" spans="1:17" ht="78" customHeight="1" x14ac:dyDescent="0.25">
      <c r="A591" s="16" t="str">
        <f t="shared" si="930"/>
        <v>a</v>
      </c>
      <c r="B591" s="31" t="s">
        <v>158</v>
      </c>
      <c r="C591" s="32" t="s">
        <v>54</v>
      </c>
      <c r="D591" s="21">
        <f t="shared" ref="D591" si="936">D592+D600+D601+D602</f>
        <v>800000</v>
      </c>
      <c r="E591" s="21">
        <f t="shared" ref="E591" si="937">E592+E600+E601+E602</f>
        <v>800000</v>
      </c>
      <c r="F591" s="21">
        <f t="shared" ref="F591" si="938">F592+F600+F601+F602</f>
        <v>0</v>
      </c>
      <c r="G591" s="21">
        <f t="shared" ref="G591" si="939">G592+G600+G601+G602</f>
        <v>1022313</v>
      </c>
      <c r="H591" s="21">
        <f t="shared" si="924"/>
        <v>-222313</v>
      </c>
      <c r="I591" s="24">
        <f t="shared" si="925"/>
        <v>1.2778912499999999</v>
      </c>
      <c r="J591" s="33">
        <f t="shared" ref="J591:K591" si="940">J592+J600+J601+J602</f>
        <v>1660000</v>
      </c>
      <c r="K591" s="33">
        <f t="shared" si="940"/>
        <v>1660000</v>
      </c>
      <c r="L591" s="21">
        <f t="shared" ref="L591" si="941">L592+L600+L601+L602</f>
        <v>537685</v>
      </c>
      <c r="M591" s="21">
        <f t="shared" ref="M591" si="942">M592+M600+M601+M602</f>
        <v>1559998</v>
      </c>
      <c r="N591" s="21">
        <f t="shared" ref="N591" si="943">N592+N600+N601+N602</f>
        <v>100002</v>
      </c>
      <c r="O591" s="29">
        <f t="shared" si="917"/>
        <v>0.93975783132530122</v>
      </c>
      <c r="P591" s="30"/>
      <c r="Q591" s="15" t="s">
        <v>96</v>
      </c>
    </row>
    <row r="592" spans="1:17" ht="18" x14ac:dyDescent="0.25">
      <c r="A592" s="16" t="str">
        <f t="shared" si="930"/>
        <v>a</v>
      </c>
      <c r="B592" s="5" t="s">
        <v>2</v>
      </c>
      <c r="C592" s="6" t="s">
        <v>3</v>
      </c>
      <c r="D592" s="7">
        <f t="shared" ref="D592:N592" si="944">D593+D594+D595+D596+D597+D598+D599</f>
        <v>800000</v>
      </c>
      <c r="E592" s="7">
        <f t="shared" si="944"/>
        <v>800000</v>
      </c>
      <c r="F592" s="7">
        <f t="shared" ref="F592" si="945">F593+F594+F595+F596+F597+F598+F599</f>
        <v>0</v>
      </c>
      <c r="G592" s="21">
        <f t="shared" si="944"/>
        <v>1022313</v>
      </c>
      <c r="H592" s="21">
        <f t="shared" si="924"/>
        <v>-222313</v>
      </c>
      <c r="I592" s="24">
        <f t="shared" si="925"/>
        <v>1.2778912499999999</v>
      </c>
      <c r="J592" s="7">
        <f t="shared" ref="J592:K592" si="946">J593+J594+J595+J596+J597+J598+J599</f>
        <v>1660000</v>
      </c>
      <c r="K592" s="7">
        <f t="shared" si="946"/>
        <v>1660000</v>
      </c>
      <c r="L592" s="7">
        <f t="shared" si="944"/>
        <v>537685</v>
      </c>
      <c r="M592" s="7">
        <f t="shared" si="944"/>
        <v>1559998</v>
      </c>
      <c r="N592" s="7">
        <f t="shared" si="944"/>
        <v>100002</v>
      </c>
      <c r="O592" s="27">
        <f t="shared" si="917"/>
        <v>0.93975783132530122</v>
      </c>
      <c r="P592" s="28"/>
      <c r="Q592" s="15" t="s">
        <v>96</v>
      </c>
    </row>
    <row r="593" spans="1:17" ht="18" hidden="1" x14ac:dyDescent="0.25">
      <c r="A593" s="16" t="str">
        <f t="shared" si="930"/>
        <v>b</v>
      </c>
      <c r="B593" s="8" t="s">
        <v>2</v>
      </c>
      <c r="C593" s="9" t="s">
        <v>4</v>
      </c>
      <c r="D593" s="21">
        <v>0</v>
      </c>
      <c r="E593" s="21">
        <v>0</v>
      </c>
      <c r="F593" s="21"/>
      <c r="G593" s="21"/>
      <c r="H593" s="21">
        <f t="shared" si="924"/>
        <v>0</v>
      </c>
      <c r="I593" s="24" t="e">
        <f t="shared" si="925"/>
        <v>#DIV/0!</v>
      </c>
      <c r="J593" s="34">
        <v>0</v>
      </c>
      <c r="K593" s="34">
        <v>0</v>
      </c>
      <c r="L593" s="21"/>
      <c r="M593" s="21">
        <f t="shared" ref="M593:M602" si="947">G593+L593</f>
        <v>0</v>
      </c>
      <c r="N593" s="21">
        <f t="shared" ref="N593:N602" si="948">K593-M593</f>
        <v>0</v>
      </c>
      <c r="O593" s="29" t="e">
        <f t="shared" si="917"/>
        <v>#DIV/0!</v>
      </c>
      <c r="P593" s="30"/>
      <c r="Q593" s="15" t="s">
        <v>96</v>
      </c>
    </row>
    <row r="594" spans="1:17" ht="18" x14ac:dyDescent="0.25">
      <c r="A594" s="16" t="str">
        <f t="shared" si="930"/>
        <v>a</v>
      </c>
      <c r="B594" s="8" t="s">
        <v>2</v>
      </c>
      <c r="C594" s="9" t="s">
        <v>5</v>
      </c>
      <c r="D594" s="21">
        <v>600000</v>
      </c>
      <c r="E594" s="21">
        <v>600000</v>
      </c>
      <c r="F594" s="21"/>
      <c r="G594" s="21">
        <v>930000</v>
      </c>
      <c r="H594" s="21">
        <f t="shared" si="924"/>
        <v>-330000</v>
      </c>
      <c r="I594" s="24">
        <f t="shared" si="925"/>
        <v>1.55</v>
      </c>
      <c r="J594" s="34">
        <v>1250000</v>
      </c>
      <c r="K594" s="34">
        <v>1250000</v>
      </c>
      <c r="L594" s="21">
        <v>320000</v>
      </c>
      <c r="M594" s="21">
        <f t="shared" si="947"/>
        <v>1250000</v>
      </c>
      <c r="N594" s="21">
        <f t="shared" si="948"/>
        <v>0</v>
      </c>
      <c r="O594" s="29">
        <f t="shared" si="917"/>
        <v>1</v>
      </c>
      <c r="P594" s="30"/>
      <c r="Q594" s="15" t="s">
        <v>96</v>
      </c>
    </row>
    <row r="595" spans="1:17" ht="18" hidden="1" x14ac:dyDescent="0.25">
      <c r="A595" s="16" t="str">
        <f t="shared" si="930"/>
        <v>b</v>
      </c>
      <c r="B595" s="8" t="s">
        <v>2</v>
      </c>
      <c r="C595" s="9" t="s">
        <v>6</v>
      </c>
      <c r="D595" s="21">
        <v>0</v>
      </c>
      <c r="E595" s="21">
        <v>0</v>
      </c>
      <c r="F595" s="21"/>
      <c r="G595" s="21"/>
      <c r="H595" s="21">
        <f t="shared" si="924"/>
        <v>0</v>
      </c>
      <c r="I595" s="24" t="e">
        <f t="shared" si="925"/>
        <v>#DIV/0!</v>
      </c>
      <c r="J595" s="34">
        <v>0</v>
      </c>
      <c r="K595" s="34">
        <v>0</v>
      </c>
      <c r="L595" s="21"/>
      <c r="M595" s="21">
        <f t="shared" si="947"/>
        <v>0</v>
      </c>
      <c r="N595" s="21">
        <f t="shared" si="948"/>
        <v>0</v>
      </c>
      <c r="O595" s="29" t="e">
        <f t="shared" si="917"/>
        <v>#DIV/0!</v>
      </c>
      <c r="P595" s="30"/>
      <c r="Q595" s="15" t="s">
        <v>96</v>
      </c>
    </row>
    <row r="596" spans="1:17" ht="18" hidden="1" x14ac:dyDescent="0.25">
      <c r="A596" s="16" t="str">
        <f t="shared" si="930"/>
        <v>b</v>
      </c>
      <c r="B596" s="8" t="s">
        <v>2</v>
      </c>
      <c r="C596" s="10" t="s">
        <v>7</v>
      </c>
      <c r="D596" s="21">
        <v>0</v>
      </c>
      <c r="E596" s="21">
        <v>0</v>
      </c>
      <c r="F596" s="21"/>
      <c r="G596" s="21"/>
      <c r="H596" s="21">
        <f t="shared" si="924"/>
        <v>0</v>
      </c>
      <c r="I596" s="24" t="e">
        <f t="shared" si="925"/>
        <v>#DIV/0!</v>
      </c>
      <c r="J596" s="34">
        <v>0</v>
      </c>
      <c r="K596" s="34">
        <v>0</v>
      </c>
      <c r="L596" s="21"/>
      <c r="M596" s="21">
        <f t="shared" si="947"/>
        <v>0</v>
      </c>
      <c r="N596" s="21">
        <f t="shared" si="948"/>
        <v>0</v>
      </c>
      <c r="O596" s="29" t="e">
        <f t="shared" si="917"/>
        <v>#DIV/0!</v>
      </c>
      <c r="P596" s="30"/>
      <c r="Q596" s="15" t="s">
        <v>96</v>
      </c>
    </row>
    <row r="597" spans="1:17" ht="18" hidden="1" x14ac:dyDescent="0.25">
      <c r="A597" s="16" t="str">
        <f t="shared" si="930"/>
        <v>b</v>
      </c>
      <c r="B597" s="8" t="s">
        <v>2</v>
      </c>
      <c r="C597" s="10" t="s">
        <v>8</v>
      </c>
      <c r="D597" s="21">
        <v>0</v>
      </c>
      <c r="E597" s="21">
        <v>0</v>
      </c>
      <c r="F597" s="21"/>
      <c r="G597" s="21"/>
      <c r="H597" s="21">
        <f t="shared" si="924"/>
        <v>0</v>
      </c>
      <c r="I597" s="24" t="e">
        <f t="shared" si="925"/>
        <v>#DIV/0!</v>
      </c>
      <c r="J597" s="34">
        <v>0</v>
      </c>
      <c r="K597" s="34">
        <v>0</v>
      </c>
      <c r="L597" s="21"/>
      <c r="M597" s="21">
        <f t="shared" si="947"/>
        <v>0</v>
      </c>
      <c r="N597" s="21">
        <f t="shared" si="948"/>
        <v>0</v>
      </c>
      <c r="O597" s="29" t="e">
        <f t="shared" si="917"/>
        <v>#DIV/0!</v>
      </c>
      <c r="P597" s="30"/>
      <c r="Q597" s="15" t="s">
        <v>96</v>
      </c>
    </row>
    <row r="598" spans="1:17" ht="18" x14ac:dyDescent="0.25">
      <c r="A598" s="16" t="str">
        <f t="shared" si="930"/>
        <v>a</v>
      </c>
      <c r="B598" s="8" t="s">
        <v>2</v>
      </c>
      <c r="C598" s="10" t="s">
        <v>9</v>
      </c>
      <c r="D598" s="21">
        <v>200000</v>
      </c>
      <c r="E598" s="21">
        <v>200000</v>
      </c>
      <c r="F598" s="21"/>
      <c r="G598" s="21">
        <v>92313</v>
      </c>
      <c r="H598" s="21">
        <f t="shared" si="924"/>
        <v>107687</v>
      </c>
      <c r="I598" s="24">
        <f t="shared" si="925"/>
        <v>0.461565</v>
      </c>
      <c r="J598" s="34">
        <v>410000</v>
      </c>
      <c r="K598" s="34">
        <v>410000</v>
      </c>
      <c r="L598" s="21">
        <v>217685</v>
      </c>
      <c r="M598" s="21">
        <f t="shared" si="947"/>
        <v>309998</v>
      </c>
      <c r="N598" s="21">
        <f t="shared" si="948"/>
        <v>100002</v>
      </c>
      <c r="O598" s="29">
        <f t="shared" si="917"/>
        <v>0.7560926829268293</v>
      </c>
      <c r="P598" s="30"/>
      <c r="Q598" s="15" t="s">
        <v>96</v>
      </c>
    </row>
    <row r="599" spans="1:17" ht="18" hidden="1" x14ac:dyDescent="0.25">
      <c r="A599" s="16" t="str">
        <f t="shared" si="930"/>
        <v>b</v>
      </c>
      <c r="B599" s="8" t="s">
        <v>2</v>
      </c>
      <c r="C599" s="10" t="s">
        <v>10</v>
      </c>
      <c r="D599" s="21">
        <v>0</v>
      </c>
      <c r="E599" s="21">
        <v>0</v>
      </c>
      <c r="F599" s="21"/>
      <c r="G599" s="21"/>
      <c r="H599" s="21">
        <f t="shared" si="924"/>
        <v>0</v>
      </c>
      <c r="I599" s="24" t="e">
        <f t="shared" si="925"/>
        <v>#DIV/0!</v>
      </c>
      <c r="J599" s="34">
        <v>0</v>
      </c>
      <c r="K599" s="34">
        <v>0</v>
      </c>
      <c r="L599" s="21"/>
      <c r="M599" s="21">
        <f t="shared" si="947"/>
        <v>0</v>
      </c>
      <c r="N599" s="21">
        <f t="shared" si="948"/>
        <v>0</v>
      </c>
      <c r="O599" s="29" t="e">
        <f t="shared" si="917"/>
        <v>#DIV/0!</v>
      </c>
      <c r="P599" s="30"/>
      <c r="Q599" s="15" t="s">
        <v>96</v>
      </c>
    </row>
    <row r="600" spans="1:17" ht="18" hidden="1" x14ac:dyDescent="0.25">
      <c r="A600" s="16" t="str">
        <f t="shared" si="930"/>
        <v>b</v>
      </c>
      <c r="B600" s="8" t="s">
        <v>2</v>
      </c>
      <c r="C600" s="6" t="s">
        <v>11</v>
      </c>
      <c r="D600" s="7">
        <v>0</v>
      </c>
      <c r="E600" s="7">
        <v>0</v>
      </c>
      <c r="F600" s="7"/>
      <c r="G600" s="21"/>
      <c r="H600" s="21">
        <f t="shared" si="924"/>
        <v>0</v>
      </c>
      <c r="I600" s="24" t="e">
        <f t="shared" si="925"/>
        <v>#DIV/0!</v>
      </c>
      <c r="J600" s="7">
        <v>0</v>
      </c>
      <c r="K600" s="7">
        <v>0</v>
      </c>
      <c r="L600" s="7"/>
      <c r="M600" s="7">
        <f t="shared" si="947"/>
        <v>0</v>
      </c>
      <c r="N600" s="7">
        <f t="shared" si="948"/>
        <v>0</v>
      </c>
      <c r="O600" s="27" t="e">
        <f t="shared" si="917"/>
        <v>#DIV/0!</v>
      </c>
      <c r="P600" s="28"/>
      <c r="Q600" s="15" t="s">
        <v>96</v>
      </c>
    </row>
    <row r="601" spans="1:17" ht="18" hidden="1" x14ac:dyDescent="0.25">
      <c r="A601" s="16" t="str">
        <f t="shared" si="930"/>
        <v>b</v>
      </c>
      <c r="B601" s="8" t="s">
        <v>2</v>
      </c>
      <c r="C601" s="6" t="s">
        <v>12</v>
      </c>
      <c r="D601" s="7">
        <v>0</v>
      </c>
      <c r="E601" s="7">
        <v>0</v>
      </c>
      <c r="F601" s="7"/>
      <c r="G601" s="21"/>
      <c r="H601" s="21">
        <f t="shared" si="924"/>
        <v>0</v>
      </c>
      <c r="I601" s="24" t="e">
        <f t="shared" si="925"/>
        <v>#DIV/0!</v>
      </c>
      <c r="J601" s="7">
        <v>0</v>
      </c>
      <c r="K601" s="7">
        <v>0</v>
      </c>
      <c r="L601" s="7"/>
      <c r="M601" s="7">
        <f t="shared" si="947"/>
        <v>0</v>
      </c>
      <c r="N601" s="7">
        <f t="shared" si="948"/>
        <v>0</v>
      </c>
      <c r="O601" s="27" t="e">
        <f t="shared" si="917"/>
        <v>#DIV/0!</v>
      </c>
      <c r="P601" s="28"/>
      <c r="Q601" s="15" t="s">
        <v>96</v>
      </c>
    </row>
    <row r="602" spans="1:17" ht="18" hidden="1" x14ac:dyDescent="0.25">
      <c r="A602" s="16" t="str">
        <f t="shared" si="930"/>
        <v>b</v>
      </c>
      <c r="B602" s="8" t="s">
        <v>2</v>
      </c>
      <c r="C602" s="6" t="s">
        <v>13</v>
      </c>
      <c r="D602" s="7">
        <v>0</v>
      </c>
      <c r="E602" s="7">
        <v>0</v>
      </c>
      <c r="F602" s="7"/>
      <c r="G602" s="21"/>
      <c r="H602" s="21">
        <f t="shared" si="924"/>
        <v>0</v>
      </c>
      <c r="I602" s="24" t="e">
        <f t="shared" si="925"/>
        <v>#DIV/0!</v>
      </c>
      <c r="J602" s="7">
        <v>0</v>
      </c>
      <c r="K602" s="7">
        <v>0</v>
      </c>
      <c r="L602" s="7"/>
      <c r="M602" s="7">
        <f t="shared" si="947"/>
        <v>0</v>
      </c>
      <c r="N602" s="7">
        <f t="shared" si="948"/>
        <v>0</v>
      </c>
      <c r="O602" s="27" t="e">
        <f t="shared" si="917"/>
        <v>#DIV/0!</v>
      </c>
      <c r="P602" s="28"/>
      <c r="Q602" s="15" t="s">
        <v>96</v>
      </c>
    </row>
    <row r="603" spans="1:17" ht="18" x14ac:dyDescent="0.25">
      <c r="A603" s="16" t="str">
        <f t="shared" si="930"/>
        <v>a</v>
      </c>
      <c r="B603" s="31" t="s">
        <v>160</v>
      </c>
      <c r="C603" s="32" t="s">
        <v>55</v>
      </c>
      <c r="D603" s="21">
        <f t="shared" ref="D603" si="949">D604+D612+D613+D614</f>
        <v>6332500</v>
      </c>
      <c r="E603" s="21">
        <f t="shared" ref="E603:G603" si="950">E604+E612+E613+E614</f>
        <v>6219500</v>
      </c>
      <c r="F603" s="21">
        <f t="shared" ref="F603" si="951">F604+F612+F613+F614</f>
        <v>0</v>
      </c>
      <c r="G603" s="21">
        <f t="shared" si="950"/>
        <v>3598083</v>
      </c>
      <c r="H603" s="21">
        <f t="shared" si="924"/>
        <v>2621417</v>
      </c>
      <c r="I603" s="24">
        <f t="shared" si="925"/>
        <v>0.57851644022831417</v>
      </c>
      <c r="J603" s="21">
        <f t="shared" ref="J603:L603" si="952">J604+J612+J613+J614</f>
        <v>12520000</v>
      </c>
      <c r="K603" s="21">
        <f t="shared" si="952"/>
        <v>12520000</v>
      </c>
      <c r="L603" s="21">
        <f t="shared" si="952"/>
        <v>8644000</v>
      </c>
      <c r="M603" s="21">
        <f t="shared" ref="M603" si="953">M604+M612+M613+M614</f>
        <v>12242083</v>
      </c>
      <c r="N603" s="21">
        <f t="shared" ref="N603" si="954">N604+N612+N613+N614</f>
        <v>277917</v>
      </c>
      <c r="O603" s="29">
        <f t="shared" si="917"/>
        <v>0.97780215654952074</v>
      </c>
      <c r="P603" s="30"/>
    </row>
    <row r="604" spans="1:17" ht="18" x14ac:dyDescent="0.25">
      <c r="A604" s="16" t="str">
        <f t="shared" si="930"/>
        <v>a</v>
      </c>
      <c r="B604" s="5" t="s">
        <v>2</v>
      </c>
      <c r="C604" s="6" t="s">
        <v>3</v>
      </c>
      <c r="D604" s="7">
        <f t="shared" ref="D604:F604" si="955">D605+D606+D607+D608+D609+D610+D611</f>
        <v>6332500</v>
      </c>
      <c r="E604" s="7">
        <f t="shared" si="955"/>
        <v>6219500</v>
      </c>
      <c r="F604" s="7">
        <f t="shared" si="955"/>
        <v>0</v>
      </c>
      <c r="G604" s="21">
        <f t="shared" ref="G604" si="956">G605+G606+G607+G608+G609+G610+G611</f>
        <v>3598083</v>
      </c>
      <c r="H604" s="21">
        <f t="shared" si="924"/>
        <v>2621417</v>
      </c>
      <c r="I604" s="24">
        <f t="shared" si="925"/>
        <v>0.57851644022831417</v>
      </c>
      <c r="J604" s="7">
        <f t="shared" ref="J604:L604" si="957">J605+J606+J607+J608+J609+J610+J611</f>
        <v>12520000</v>
      </c>
      <c r="K604" s="7">
        <f t="shared" si="957"/>
        <v>12520000</v>
      </c>
      <c r="L604" s="7">
        <f t="shared" si="957"/>
        <v>8644000</v>
      </c>
      <c r="M604" s="7">
        <f t="shared" ref="M604:N604" si="958">M605+M606+M607+M608+M609+M610+M611</f>
        <v>12242083</v>
      </c>
      <c r="N604" s="7">
        <f t="shared" si="958"/>
        <v>277917</v>
      </c>
      <c r="O604" s="27">
        <f t="shared" si="917"/>
        <v>0.97780215654952074</v>
      </c>
      <c r="P604" s="28"/>
    </row>
    <row r="605" spans="1:17" ht="18" hidden="1" x14ac:dyDescent="0.25">
      <c r="A605" s="16" t="str">
        <f t="shared" si="930"/>
        <v>b</v>
      </c>
      <c r="B605" s="8" t="s">
        <v>2</v>
      </c>
      <c r="C605" s="9" t="s">
        <v>4</v>
      </c>
      <c r="D605" s="21">
        <f t="shared" ref="D605" si="959">D617+D629+D641</f>
        <v>0</v>
      </c>
      <c r="E605" s="21">
        <f t="shared" ref="E605:G605" si="960">E617+E629+E641</f>
        <v>0</v>
      </c>
      <c r="F605" s="21">
        <f t="shared" ref="F605:F614" si="961">F617+F629+F641</f>
        <v>0</v>
      </c>
      <c r="G605" s="21">
        <f t="shared" si="960"/>
        <v>0</v>
      </c>
      <c r="H605" s="21">
        <f t="shared" si="924"/>
        <v>0</v>
      </c>
      <c r="I605" s="24" t="e">
        <f t="shared" si="925"/>
        <v>#DIV/0!</v>
      </c>
      <c r="J605" s="21">
        <f t="shared" ref="J605:J614" si="962">J617+J629+J641</f>
        <v>0</v>
      </c>
      <c r="K605" s="21">
        <f t="shared" ref="K605:L605" si="963">K617+K629+K641</f>
        <v>0</v>
      </c>
      <c r="L605" s="21">
        <f t="shared" si="963"/>
        <v>0</v>
      </c>
      <c r="M605" s="21">
        <f t="shared" ref="M605:N605" si="964">M617+M629+M641</f>
        <v>0</v>
      </c>
      <c r="N605" s="21">
        <f t="shared" si="964"/>
        <v>0</v>
      </c>
      <c r="O605" s="29" t="e">
        <f t="shared" si="917"/>
        <v>#DIV/0!</v>
      </c>
      <c r="P605" s="30"/>
    </row>
    <row r="606" spans="1:17" ht="18" x14ac:dyDescent="0.25">
      <c r="A606" s="16" t="str">
        <f t="shared" si="930"/>
        <v>a</v>
      </c>
      <c r="B606" s="8" t="s">
        <v>2</v>
      </c>
      <c r="C606" s="9" t="s">
        <v>5</v>
      </c>
      <c r="D606" s="21">
        <f t="shared" ref="D606" si="965">D618+D630+D642</f>
        <v>3350000</v>
      </c>
      <c r="E606" s="21">
        <f t="shared" ref="E606:G606" si="966">E618+E630+E642</f>
        <v>3230000</v>
      </c>
      <c r="F606" s="21">
        <f t="shared" si="961"/>
        <v>0</v>
      </c>
      <c r="G606" s="21">
        <f t="shared" si="966"/>
        <v>330266</v>
      </c>
      <c r="H606" s="21">
        <f t="shared" si="924"/>
        <v>2899734</v>
      </c>
      <c r="I606" s="24">
        <f t="shared" si="925"/>
        <v>0.10224953560371516</v>
      </c>
      <c r="J606" s="21">
        <f t="shared" si="962"/>
        <v>6415000</v>
      </c>
      <c r="K606" s="21">
        <f t="shared" ref="K606:L606" si="967">K618+K630+K642</f>
        <v>6070000</v>
      </c>
      <c r="L606" s="21">
        <f t="shared" si="967"/>
        <v>5239000</v>
      </c>
      <c r="M606" s="21">
        <f t="shared" ref="M606:N606" si="968">M618+M630+M642</f>
        <v>5569266</v>
      </c>
      <c r="N606" s="21">
        <f t="shared" si="968"/>
        <v>500734</v>
      </c>
      <c r="O606" s="29">
        <f t="shared" si="917"/>
        <v>0.91750675453047781</v>
      </c>
      <c r="P606" s="30"/>
    </row>
    <row r="607" spans="1:17" ht="18" hidden="1" x14ac:dyDescent="0.25">
      <c r="A607" s="16" t="str">
        <f t="shared" si="930"/>
        <v>b</v>
      </c>
      <c r="B607" s="8" t="s">
        <v>2</v>
      </c>
      <c r="C607" s="9" t="s">
        <v>6</v>
      </c>
      <c r="D607" s="21">
        <f t="shared" ref="D607" si="969">D619+D631+D643</f>
        <v>0</v>
      </c>
      <c r="E607" s="21">
        <f t="shared" ref="E607:G607" si="970">E619+E631+E643</f>
        <v>0</v>
      </c>
      <c r="F607" s="21">
        <f t="shared" si="961"/>
        <v>0</v>
      </c>
      <c r="G607" s="21">
        <f t="shared" si="970"/>
        <v>0</v>
      </c>
      <c r="H607" s="21">
        <f t="shared" si="924"/>
        <v>0</v>
      </c>
      <c r="I607" s="24" t="e">
        <f t="shared" si="925"/>
        <v>#DIV/0!</v>
      </c>
      <c r="J607" s="21">
        <f t="shared" si="962"/>
        <v>0</v>
      </c>
      <c r="K607" s="21">
        <f t="shared" ref="K607:L607" si="971">K619+K631+K643</f>
        <v>0</v>
      </c>
      <c r="L607" s="21">
        <f t="shared" si="971"/>
        <v>0</v>
      </c>
      <c r="M607" s="21">
        <f t="shared" ref="M607:N607" si="972">M619+M631+M643</f>
        <v>0</v>
      </c>
      <c r="N607" s="21">
        <f t="shared" si="972"/>
        <v>0</v>
      </c>
      <c r="O607" s="29" t="e">
        <f t="shared" si="917"/>
        <v>#DIV/0!</v>
      </c>
      <c r="P607" s="30"/>
    </row>
    <row r="608" spans="1:17" ht="18" hidden="1" x14ac:dyDescent="0.25">
      <c r="A608" s="16" t="str">
        <f t="shared" si="930"/>
        <v>b</v>
      </c>
      <c r="B608" s="8" t="s">
        <v>2</v>
      </c>
      <c r="C608" s="10" t="s">
        <v>7</v>
      </c>
      <c r="D608" s="21">
        <f t="shared" ref="D608" si="973">D620+D632+D644</f>
        <v>0</v>
      </c>
      <c r="E608" s="21">
        <f t="shared" ref="E608:G608" si="974">E620+E632+E644</f>
        <v>0</v>
      </c>
      <c r="F608" s="21">
        <f t="shared" si="961"/>
        <v>0</v>
      </c>
      <c r="G608" s="21">
        <f t="shared" si="974"/>
        <v>0</v>
      </c>
      <c r="H608" s="21">
        <f t="shared" si="924"/>
        <v>0</v>
      </c>
      <c r="I608" s="24" t="e">
        <f t="shared" si="925"/>
        <v>#DIV/0!</v>
      </c>
      <c r="J608" s="21">
        <f t="shared" si="962"/>
        <v>0</v>
      </c>
      <c r="K608" s="21">
        <f t="shared" ref="K608:L608" si="975">K620+K632+K644</f>
        <v>0</v>
      </c>
      <c r="L608" s="21">
        <f t="shared" si="975"/>
        <v>0</v>
      </c>
      <c r="M608" s="21">
        <f t="shared" ref="M608:N608" si="976">M620+M632+M644</f>
        <v>0</v>
      </c>
      <c r="N608" s="21">
        <f t="shared" si="976"/>
        <v>0</v>
      </c>
      <c r="O608" s="29" t="e">
        <f t="shared" si="917"/>
        <v>#DIV/0!</v>
      </c>
      <c r="P608" s="30"/>
    </row>
    <row r="609" spans="1:17" ht="18" hidden="1" x14ac:dyDescent="0.25">
      <c r="A609" s="16" t="str">
        <f t="shared" si="930"/>
        <v>b</v>
      </c>
      <c r="B609" s="8" t="s">
        <v>2</v>
      </c>
      <c r="C609" s="10" t="s">
        <v>8</v>
      </c>
      <c r="D609" s="21">
        <f t="shared" ref="D609" si="977">D621+D633+D645</f>
        <v>0</v>
      </c>
      <c r="E609" s="21">
        <f t="shared" ref="E609:G609" si="978">E621+E633+E645</f>
        <v>0</v>
      </c>
      <c r="F609" s="21">
        <f t="shared" si="961"/>
        <v>0</v>
      </c>
      <c r="G609" s="21">
        <f t="shared" si="978"/>
        <v>0</v>
      </c>
      <c r="H609" s="21">
        <f t="shared" si="924"/>
        <v>0</v>
      </c>
      <c r="I609" s="24" t="e">
        <f t="shared" si="925"/>
        <v>#DIV/0!</v>
      </c>
      <c r="J609" s="21">
        <f t="shared" si="962"/>
        <v>0</v>
      </c>
      <c r="K609" s="21">
        <f t="shared" ref="K609:L609" si="979">K621+K633+K645</f>
        <v>0</v>
      </c>
      <c r="L609" s="21">
        <f t="shared" si="979"/>
        <v>0</v>
      </c>
      <c r="M609" s="21">
        <f t="shared" ref="M609:N609" si="980">M621+M633+M645</f>
        <v>0</v>
      </c>
      <c r="N609" s="21">
        <f t="shared" si="980"/>
        <v>0</v>
      </c>
      <c r="O609" s="29" t="e">
        <f t="shared" si="917"/>
        <v>#DIV/0!</v>
      </c>
      <c r="P609" s="30"/>
    </row>
    <row r="610" spans="1:17" ht="18" x14ac:dyDescent="0.25">
      <c r="A610" s="16" t="str">
        <f t="shared" si="930"/>
        <v>a</v>
      </c>
      <c r="B610" s="8" t="s">
        <v>2</v>
      </c>
      <c r="C610" s="10" t="s">
        <v>9</v>
      </c>
      <c r="D610" s="21">
        <f t="shared" ref="D610" si="981">D622+D634+D646</f>
        <v>2982500</v>
      </c>
      <c r="E610" s="21">
        <f t="shared" ref="E610:G610" si="982">E622+E634+E646</f>
        <v>2989500</v>
      </c>
      <c r="F610" s="21">
        <f t="shared" si="961"/>
        <v>0</v>
      </c>
      <c r="G610" s="21">
        <f t="shared" si="982"/>
        <v>3267817</v>
      </c>
      <c r="H610" s="21">
        <f t="shared" si="924"/>
        <v>-278317</v>
      </c>
      <c r="I610" s="24">
        <f t="shared" si="925"/>
        <v>1.0930981769526678</v>
      </c>
      <c r="J610" s="21">
        <f t="shared" si="962"/>
        <v>6105000</v>
      </c>
      <c r="K610" s="21">
        <f t="shared" ref="K610:L610" si="983">K622+K634+K646</f>
        <v>6450000</v>
      </c>
      <c r="L610" s="21">
        <f t="shared" si="983"/>
        <v>3405000</v>
      </c>
      <c r="M610" s="21">
        <f t="shared" ref="M610:N610" si="984">M622+M634+M646</f>
        <v>6672817</v>
      </c>
      <c r="N610" s="21">
        <f t="shared" si="984"/>
        <v>-222817</v>
      </c>
      <c r="O610" s="29">
        <f t="shared" si="917"/>
        <v>1.0345452713178294</v>
      </c>
      <c r="P610" s="30"/>
    </row>
    <row r="611" spans="1:17" ht="18" hidden="1" x14ac:dyDescent="0.25">
      <c r="A611" s="16" t="str">
        <f t="shared" si="930"/>
        <v>b</v>
      </c>
      <c r="B611" s="8" t="s">
        <v>2</v>
      </c>
      <c r="C611" s="10" t="s">
        <v>10</v>
      </c>
      <c r="D611" s="21">
        <f t="shared" ref="D611" si="985">D623+D635+D647</f>
        <v>0</v>
      </c>
      <c r="E611" s="21">
        <f t="shared" ref="E611:G611" si="986">E623+E635+E647</f>
        <v>0</v>
      </c>
      <c r="F611" s="21">
        <f t="shared" si="961"/>
        <v>0</v>
      </c>
      <c r="G611" s="21">
        <f t="shared" si="986"/>
        <v>0</v>
      </c>
      <c r="H611" s="21">
        <f t="shared" si="924"/>
        <v>0</v>
      </c>
      <c r="I611" s="24" t="e">
        <f t="shared" si="925"/>
        <v>#DIV/0!</v>
      </c>
      <c r="J611" s="21">
        <f t="shared" si="962"/>
        <v>0</v>
      </c>
      <c r="K611" s="21">
        <f t="shared" ref="K611:L611" si="987">K623+K635+K647</f>
        <v>0</v>
      </c>
      <c r="L611" s="21">
        <f t="shared" si="987"/>
        <v>0</v>
      </c>
      <c r="M611" s="21">
        <f t="shared" ref="M611:N611" si="988">M623+M635+M647</f>
        <v>0</v>
      </c>
      <c r="N611" s="21">
        <f t="shared" si="988"/>
        <v>0</v>
      </c>
      <c r="O611" s="29" t="e">
        <f t="shared" si="917"/>
        <v>#DIV/0!</v>
      </c>
      <c r="P611" s="30"/>
    </row>
    <row r="612" spans="1:17" ht="18" hidden="1" x14ac:dyDescent="0.25">
      <c r="A612" s="16" t="str">
        <f t="shared" si="930"/>
        <v>b</v>
      </c>
      <c r="B612" s="5" t="s">
        <v>2</v>
      </c>
      <c r="C612" s="6" t="s">
        <v>11</v>
      </c>
      <c r="D612" s="7">
        <f t="shared" ref="D612" si="989">D624+D636+D648</f>
        <v>0</v>
      </c>
      <c r="E612" s="7">
        <f t="shared" ref="E612:G612" si="990">E624+E636+E648</f>
        <v>0</v>
      </c>
      <c r="F612" s="7">
        <f t="shared" si="961"/>
        <v>0</v>
      </c>
      <c r="G612" s="21">
        <f t="shared" si="990"/>
        <v>0</v>
      </c>
      <c r="H612" s="21">
        <f t="shared" si="924"/>
        <v>0</v>
      </c>
      <c r="I612" s="24" t="e">
        <f t="shared" si="925"/>
        <v>#DIV/0!</v>
      </c>
      <c r="J612" s="7">
        <f t="shared" si="962"/>
        <v>0</v>
      </c>
      <c r="K612" s="7">
        <f t="shared" ref="K612:L612" si="991">K624+K636+K648</f>
        <v>0</v>
      </c>
      <c r="L612" s="7">
        <f t="shared" si="991"/>
        <v>0</v>
      </c>
      <c r="M612" s="7">
        <f t="shared" ref="M612:N612" si="992">M624+M636+M648</f>
        <v>0</v>
      </c>
      <c r="N612" s="7">
        <f t="shared" si="992"/>
        <v>0</v>
      </c>
      <c r="O612" s="27" t="e">
        <f t="shared" si="917"/>
        <v>#DIV/0!</v>
      </c>
      <c r="P612" s="28"/>
    </row>
    <row r="613" spans="1:17" ht="18" hidden="1" x14ac:dyDescent="0.25">
      <c r="A613" s="16" t="str">
        <f t="shared" si="930"/>
        <v>b</v>
      </c>
      <c r="B613" s="5" t="s">
        <v>2</v>
      </c>
      <c r="C613" s="6" t="s">
        <v>12</v>
      </c>
      <c r="D613" s="7">
        <f t="shared" ref="D613" si="993">D625+D637+D649</f>
        <v>0</v>
      </c>
      <c r="E613" s="7">
        <f t="shared" ref="E613:G613" si="994">E625+E637+E649</f>
        <v>0</v>
      </c>
      <c r="F613" s="7">
        <f t="shared" si="961"/>
        <v>0</v>
      </c>
      <c r="G613" s="21">
        <f t="shared" si="994"/>
        <v>0</v>
      </c>
      <c r="H613" s="21">
        <f t="shared" si="924"/>
        <v>0</v>
      </c>
      <c r="I613" s="24" t="e">
        <f t="shared" si="925"/>
        <v>#DIV/0!</v>
      </c>
      <c r="J613" s="7">
        <f t="shared" si="962"/>
        <v>0</v>
      </c>
      <c r="K613" s="7">
        <f t="shared" ref="K613:L613" si="995">K625+K637+K649</f>
        <v>0</v>
      </c>
      <c r="L613" s="7">
        <f t="shared" si="995"/>
        <v>0</v>
      </c>
      <c r="M613" s="7">
        <f t="shared" ref="M613:N613" si="996">M625+M637+M649</f>
        <v>0</v>
      </c>
      <c r="N613" s="7">
        <f t="shared" si="996"/>
        <v>0</v>
      </c>
      <c r="O613" s="27" t="e">
        <f t="shared" si="917"/>
        <v>#DIV/0!</v>
      </c>
      <c r="P613" s="28"/>
    </row>
    <row r="614" spans="1:17" ht="18" hidden="1" x14ac:dyDescent="0.25">
      <c r="A614" s="16" t="str">
        <f t="shared" si="930"/>
        <v>b</v>
      </c>
      <c r="B614" s="5" t="s">
        <v>2</v>
      </c>
      <c r="C614" s="6" t="s">
        <v>13</v>
      </c>
      <c r="D614" s="7">
        <f t="shared" ref="D614" si="997">D626+D638+D650</f>
        <v>0</v>
      </c>
      <c r="E614" s="7">
        <f t="shared" ref="E614:G614" si="998">E626+E638+E650</f>
        <v>0</v>
      </c>
      <c r="F614" s="7">
        <f t="shared" si="961"/>
        <v>0</v>
      </c>
      <c r="G614" s="21">
        <f t="shared" si="998"/>
        <v>0</v>
      </c>
      <c r="H614" s="21">
        <f t="shared" si="924"/>
        <v>0</v>
      </c>
      <c r="I614" s="24" t="e">
        <f t="shared" si="925"/>
        <v>#DIV/0!</v>
      </c>
      <c r="J614" s="7">
        <f t="shared" si="962"/>
        <v>0</v>
      </c>
      <c r="K614" s="7">
        <f t="shared" ref="K614:L614" si="999">K626+K638+K650</f>
        <v>0</v>
      </c>
      <c r="L614" s="7">
        <f t="shared" si="999"/>
        <v>0</v>
      </c>
      <c r="M614" s="7">
        <f t="shared" ref="M614:N614" si="1000">M626+M638+M650</f>
        <v>0</v>
      </c>
      <c r="N614" s="7">
        <f t="shared" si="1000"/>
        <v>0</v>
      </c>
      <c r="O614" s="27" t="e">
        <f t="shared" si="917"/>
        <v>#DIV/0!</v>
      </c>
      <c r="P614" s="28"/>
    </row>
    <row r="615" spans="1:17" ht="18" x14ac:dyDescent="0.25">
      <c r="A615" s="16" t="str">
        <f t="shared" si="930"/>
        <v>a</v>
      </c>
      <c r="B615" s="31" t="s">
        <v>162</v>
      </c>
      <c r="C615" s="32" t="s">
        <v>56</v>
      </c>
      <c r="D615" s="21">
        <f t="shared" ref="D615" si="1001">D616+D624+D625+D626</f>
        <v>2982500</v>
      </c>
      <c r="E615" s="21">
        <f t="shared" ref="E615" si="1002">E616+E624+E625+E626</f>
        <v>2989500</v>
      </c>
      <c r="F615" s="21">
        <f t="shared" ref="F615" si="1003">F616+F624+F625+F626</f>
        <v>0</v>
      </c>
      <c r="G615" s="21">
        <f t="shared" ref="G615" si="1004">G616+G624+G625+G626</f>
        <v>3267817</v>
      </c>
      <c r="H615" s="21">
        <f t="shared" si="924"/>
        <v>-278317</v>
      </c>
      <c r="I615" s="24">
        <f t="shared" si="925"/>
        <v>1.0930981769526678</v>
      </c>
      <c r="J615" s="33">
        <f t="shared" ref="J615:K615" si="1005">J616+J624+J625+J626</f>
        <v>6105000</v>
      </c>
      <c r="K615" s="33">
        <f t="shared" si="1005"/>
        <v>6450000</v>
      </c>
      <c r="L615" s="21">
        <f t="shared" ref="L615" si="1006">L616+L624+L625+L626</f>
        <v>3405000</v>
      </c>
      <c r="M615" s="21">
        <f t="shared" ref="M615" si="1007">M616+M624+M625+M626</f>
        <v>6672817</v>
      </c>
      <c r="N615" s="21">
        <f t="shared" ref="N615" si="1008">N616+N624+N625+N626</f>
        <v>-222817</v>
      </c>
      <c r="O615" s="29">
        <f t="shared" si="917"/>
        <v>1.0345452713178294</v>
      </c>
      <c r="P615" s="30"/>
      <c r="Q615" s="15" t="s">
        <v>97</v>
      </c>
    </row>
    <row r="616" spans="1:17" ht="18" x14ac:dyDescent="0.25">
      <c r="A616" s="16" t="str">
        <f t="shared" si="930"/>
        <v>a</v>
      </c>
      <c r="B616" s="5" t="s">
        <v>2</v>
      </c>
      <c r="C616" s="6" t="s">
        <v>3</v>
      </c>
      <c r="D616" s="7">
        <f t="shared" ref="D616:N616" si="1009">D617+D618+D619+D620+D621+D622+D623</f>
        <v>2982500</v>
      </c>
      <c r="E616" s="7">
        <f t="shared" si="1009"/>
        <v>2989500</v>
      </c>
      <c r="F616" s="7">
        <f t="shared" ref="F616" si="1010">F617+F618+F619+F620+F621+F622+F623</f>
        <v>0</v>
      </c>
      <c r="G616" s="21">
        <f t="shared" si="1009"/>
        <v>3267817</v>
      </c>
      <c r="H616" s="21">
        <f t="shared" si="924"/>
        <v>-278317</v>
      </c>
      <c r="I616" s="24">
        <f t="shared" si="925"/>
        <v>1.0930981769526678</v>
      </c>
      <c r="J616" s="7">
        <f t="shared" ref="J616:K616" si="1011">J617+J618+J619+J620+J621+J622+J623</f>
        <v>6105000</v>
      </c>
      <c r="K616" s="7">
        <f t="shared" si="1011"/>
        <v>6450000</v>
      </c>
      <c r="L616" s="7">
        <f t="shared" si="1009"/>
        <v>3405000</v>
      </c>
      <c r="M616" s="7">
        <f t="shared" si="1009"/>
        <v>6672817</v>
      </c>
      <c r="N616" s="7">
        <f t="shared" si="1009"/>
        <v>-222817</v>
      </c>
      <c r="O616" s="27">
        <f t="shared" si="917"/>
        <v>1.0345452713178294</v>
      </c>
      <c r="P616" s="28"/>
      <c r="Q616" s="15" t="s">
        <v>97</v>
      </c>
    </row>
    <row r="617" spans="1:17" ht="18" hidden="1" x14ac:dyDescent="0.25">
      <c r="A617" s="16" t="str">
        <f t="shared" si="930"/>
        <v>b</v>
      </c>
      <c r="B617" s="8" t="s">
        <v>2</v>
      </c>
      <c r="C617" s="9" t="s">
        <v>4</v>
      </c>
      <c r="D617" s="21">
        <v>0</v>
      </c>
      <c r="E617" s="21">
        <v>0</v>
      </c>
      <c r="F617" s="21"/>
      <c r="G617" s="21"/>
      <c r="H617" s="21">
        <f t="shared" si="924"/>
        <v>0</v>
      </c>
      <c r="I617" s="24" t="e">
        <f t="shared" si="925"/>
        <v>#DIV/0!</v>
      </c>
      <c r="J617" s="34">
        <v>0</v>
      </c>
      <c r="K617" s="34">
        <v>0</v>
      </c>
      <c r="L617" s="21"/>
      <c r="M617" s="21">
        <f t="shared" ref="M617:M626" si="1012">G617+L617</f>
        <v>0</v>
      </c>
      <c r="N617" s="21">
        <f t="shared" ref="N617:N626" si="1013">K617-M617</f>
        <v>0</v>
      </c>
      <c r="O617" s="29" t="e">
        <f t="shared" si="917"/>
        <v>#DIV/0!</v>
      </c>
      <c r="P617" s="30"/>
      <c r="Q617" s="15" t="s">
        <v>97</v>
      </c>
    </row>
    <row r="618" spans="1:17" ht="18" hidden="1" x14ac:dyDescent="0.25">
      <c r="A618" s="16" t="str">
        <f t="shared" si="930"/>
        <v>b</v>
      </c>
      <c r="B618" s="8" t="s">
        <v>2</v>
      </c>
      <c r="C618" s="9" t="s">
        <v>5</v>
      </c>
      <c r="D618" s="21">
        <v>0</v>
      </c>
      <c r="E618" s="21">
        <v>0</v>
      </c>
      <c r="F618" s="21"/>
      <c r="G618" s="21"/>
      <c r="H618" s="21">
        <f t="shared" si="924"/>
        <v>0</v>
      </c>
      <c r="I618" s="24" t="e">
        <f t="shared" si="925"/>
        <v>#DIV/0!</v>
      </c>
      <c r="J618" s="34">
        <v>0</v>
      </c>
      <c r="K618" s="34">
        <v>0</v>
      </c>
      <c r="L618" s="21"/>
      <c r="M618" s="21">
        <f t="shared" si="1012"/>
        <v>0</v>
      </c>
      <c r="N618" s="21">
        <f t="shared" si="1013"/>
        <v>0</v>
      </c>
      <c r="O618" s="29" t="e">
        <f t="shared" si="917"/>
        <v>#DIV/0!</v>
      </c>
      <c r="P618" s="30"/>
      <c r="Q618" s="15" t="s">
        <v>97</v>
      </c>
    </row>
    <row r="619" spans="1:17" ht="18" hidden="1" x14ac:dyDescent="0.25">
      <c r="A619" s="16" t="str">
        <f t="shared" si="930"/>
        <v>b</v>
      </c>
      <c r="B619" s="8" t="s">
        <v>2</v>
      </c>
      <c r="C619" s="9" t="s">
        <v>6</v>
      </c>
      <c r="D619" s="21">
        <v>0</v>
      </c>
      <c r="E619" s="21">
        <v>0</v>
      </c>
      <c r="F619" s="21"/>
      <c r="G619" s="21"/>
      <c r="H619" s="21">
        <f t="shared" si="924"/>
        <v>0</v>
      </c>
      <c r="I619" s="24" t="e">
        <f t="shared" si="925"/>
        <v>#DIV/0!</v>
      </c>
      <c r="J619" s="34">
        <v>0</v>
      </c>
      <c r="K619" s="34">
        <v>0</v>
      </c>
      <c r="L619" s="21"/>
      <c r="M619" s="21">
        <f t="shared" si="1012"/>
        <v>0</v>
      </c>
      <c r="N619" s="21">
        <f t="shared" si="1013"/>
        <v>0</v>
      </c>
      <c r="O619" s="29" t="e">
        <f t="shared" si="917"/>
        <v>#DIV/0!</v>
      </c>
      <c r="P619" s="30"/>
      <c r="Q619" s="15" t="s">
        <v>97</v>
      </c>
    </row>
    <row r="620" spans="1:17" ht="18" hidden="1" x14ac:dyDescent="0.25">
      <c r="A620" s="16" t="str">
        <f t="shared" si="930"/>
        <v>b</v>
      </c>
      <c r="B620" s="8" t="s">
        <v>2</v>
      </c>
      <c r="C620" s="10" t="s">
        <v>7</v>
      </c>
      <c r="D620" s="21">
        <v>0</v>
      </c>
      <c r="E620" s="21">
        <v>0</v>
      </c>
      <c r="F620" s="21"/>
      <c r="G620" s="21"/>
      <c r="H620" s="21">
        <f t="shared" si="924"/>
        <v>0</v>
      </c>
      <c r="I620" s="24" t="e">
        <f t="shared" si="925"/>
        <v>#DIV/0!</v>
      </c>
      <c r="J620" s="34">
        <v>0</v>
      </c>
      <c r="K620" s="34">
        <v>0</v>
      </c>
      <c r="L620" s="21"/>
      <c r="M620" s="21">
        <f t="shared" si="1012"/>
        <v>0</v>
      </c>
      <c r="N620" s="21">
        <f t="shared" si="1013"/>
        <v>0</v>
      </c>
      <c r="O620" s="29" t="e">
        <f t="shared" si="917"/>
        <v>#DIV/0!</v>
      </c>
      <c r="P620" s="30"/>
      <c r="Q620" s="15" t="s">
        <v>97</v>
      </c>
    </row>
    <row r="621" spans="1:17" ht="18" hidden="1" x14ac:dyDescent="0.25">
      <c r="A621" s="16" t="str">
        <f t="shared" si="930"/>
        <v>b</v>
      </c>
      <c r="B621" s="8" t="s">
        <v>2</v>
      </c>
      <c r="C621" s="10" t="s">
        <v>8</v>
      </c>
      <c r="D621" s="21">
        <v>0</v>
      </c>
      <c r="E621" s="21">
        <v>0</v>
      </c>
      <c r="F621" s="21"/>
      <c r="G621" s="21"/>
      <c r="H621" s="21">
        <f t="shared" si="924"/>
        <v>0</v>
      </c>
      <c r="I621" s="24" t="e">
        <f t="shared" si="925"/>
        <v>#DIV/0!</v>
      </c>
      <c r="J621" s="34">
        <v>0</v>
      </c>
      <c r="K621" s="34">
        <v>0</v>
      </c>
      <c r="L621" s="21"/>
      <c r="M621" s="21">
        <f t="shared" si="1012"/>
        <v>0</v>
      </c>
      <c r="N621" s="21">
        <f t="shared" si="1013"/>
        <v>0</v>
      </c>
      <c r="O621" s="29" t="e">
        <f t="shared" si="917"/>
        <v>#DIV/0!</v>
      </c>
      <c r="P621" s="30"/>
      <c r="Q621" s="15" t="s">
        <v>97</v>
      </c>
    </row>
    <row r="622" spans="1:17" ht="18" x14ac:dyDescent="0.25">
      <c r="A622" s="16" t="str">
        <f t="shared" si="930"/>
        <v>a</v>
      </c>
      <c r="B622" s="8" t="s">
        <v>2</v>
      </c>
      <c r="C622" s="10" t="s">
        <v>9</v>
      </c>
      <c r="D622" s="21">
        <v>2982500</v>
      </c>
      <c r="E622" s="21">
        <v>2989500</v>
      </c>
      <c r="F622" s="21"/>
      <c r="G622" s="21">
        <v>3267817</v>
      </c>
      <c r="H622" s="21">
        <f t="shared" si="924"/>
        <v>-278317</v>
      </c>
      <c r="I622" s="24">
        <f t="shared" si="925"/>
        <v>1.0930981769526678</v>
      </c>
      <c r="J622" s="34">
        <v>6105000</v>
      </c>
      <c r="K622" s="34">
        <v>6450000</v>
      </c>
      <c r="L622" s="21">
        <v>3405000</v>
      </c>
      <c r="M622" s="21">
        <f t="shared" si="1012"/>
        <v>6672817</v>
      </c>
      <c r="N622" s="21">
        <f t="shared" si="1013"/>
        <v>-222817</v>
      </c>
      <c r="O622" s="29">
        <f t="shared" si="917"/>
        <v>1.0345452713178294</v>
      </c>
      <c r="P622" s="30"/>
      <c r="Q622" s="15" t="s">
        <v>97</v>
      </c>
    </row>
    <row r="623" spans="1:17" ht="18" hidden="1" x14ac:dyDescent="0.25">
      <c r="A623" s="16" t="str">
        <f t="shared" si="930"/>
        <v>b</v>
      </c>
      <c r="B623" s="8" t="s">
        <v>2</v>
      </c>
      <c r="C623" s="10" t="s">
        <v>10</v>
      </c>
      <c r="D623" s="21">
        <v>0</v>
      </c>
      <c r="E623" s="21">
        <v>0</v>
      </c>
      <c r="F623" s="21"/>
      <c r="G623" s="21"/>
      <c r="H623" s="21">
        <f t="shared" si="924"/>
        <v>0</v>
      </c>
      <c r="I623" s="24" t="e">
        <f t="shared" si="925"/>
        <v>#DIV/0!</v>
      </c>
      <c r="J623" s="34">
        <v>0</v>
      </c>
      <c r="K623" s="34">
        <v>0</v>
      </c>
      <c r="L623" s="21"/>
      <c r="M623" s="21">
        <f t="shared" si="1012"/>
        <v>0</v>
      </c>
      <c r="N623" s="21">
        <f t="shared" si="1013"/>
        <v>0</v>
      </c>
      <c r="O623" s="29" t="e">
        <f t="shared" si="917"/>
        <v>#DIV/0!</v>
      </c>
      <c r="P623" s="30"/>
      <c r="Q623" s="15" t="s">
        <v>97</v>
      </c>
    </row>
    <row r="624" spans="1:17" ht="18" hidden="1" x14ac:dyDescent="0.25">
      <c r="A624" s="16" t="str">
        <f t="shared" si="930"/>
        <v>b</v>
      </c>
      <c r="B624" s="8" t="s">
        <v>2</v>
      </c>
      <c r="C624" s="6" t="s">
        <v>11</v>
      </c>
      <c r="D624" s="7">
        <v>0</v>
      </c>
      <c r="E624" s="7">
        <v>0</v>
      </c>
      <c r="F624" s="7"/>
      <c r="G624" s="21"/>
      <c r="H624" s="21">
        <f t="shared" si="924"/>
        <v>0</v>
      </c>
      <c r="I624" s="24" t="e">
        <f t="shared" si="925"/>
        <v>#DIV/0!</v>
      </c>
      <c r="J624" s="7">
        <v>0</v>
      </c>
      <c r="K624" s="7">
        <v>0</v>
      </c>
      <c r="L624" s="7"/>
      <c r="M624" s="7">
        <f t="shared" si="1012"/>
        <v>0</v>
      </c>
      <c r="N624" s="7">
        <f t="shared" si="1013"/>
        <v>0</v>
      </c>
      <c r="O624" s="27" t="e">
        <f t="shared" si="917"/>
        <v>#DIV/0!</v>
      </c>
      <c r="P624" s="28"/>
      <c r="Q624" s="15" t="s">
        <v>97</v>
      </c>
    </row>
    <row r="625" spans="1:17" ht="18" hidden="1" x14ac:dyDescent="0.25">
      <c r="A625" s="16" t="str">
        <f t="shared" si="930"/>
        <v>b</v>
      </c>
      <c r="B625" s="8" t="s">
        <v>2</v>
      </c>
      <c r="C625" s="6" t="s">
        <v>12</v>
      </c>
      <c r="D625" s="7">
        <v>0</v>
      </c>
      <c r="E625" s="7">
        <v>0</v>
      </c>
      <c r="F625" s="7"/>
      <c r="G625" s="21"/>
      <c r="H625" s="21">
        <f t="shared" si="924"/>
        <v>0</v>
      </c>
      <c r="I625" s="24" t="e">
        <f t="shared" si="925"/>
        <v>#DIV/0!</v>
      </c>
      <c r="J625" s="7">
        <v>0</v>
      </c>
      <c r="K625" s="7">
        <v>0</v>
      </c>
      <c r="L625" s="7"/>
      <c r="M625" s="7">
        <f t="shared" si="1012"/>
        <v>0</v>
      </c>
      <c r="N625" s="7">
        <f t="shared" si="1013"/>
        <v>0</v>
      </c>
      <c r="O625" s="27" t="e">
        <f t="shared" si="917"/>
        <v>#DIV/0!</v>
      </c>
      <c r="P625" s="28"/>
      <c r="Q625" s="15" t="s">
        <v>97</v>
      </c>
    </row>
    <row r="626" spans="1:17" ht="18" hidden="1" x14ac:dyDescent="0.25">
      <c r="A626" s="16" t="str">
        <f t="shared" si="930"/>
        <v>b</v>
      </c>
      <c r="B626" s="8" t="s">
        <v>2</v>
      </c>
      <c r="C626" s="6" t="s">
        <v>13</v>
      </c>
      <c r="D626" s="7">
        <v>0</v>
      </c>
      <c r="E626" s="7">
        <v>0</v>
      </c>
      <c r="F626" s="7"/>
      <c r="G626" s="21"/>
      <c r="H626" s="21">
        <f t="shared" si="924"/>
        <v>0</v>
      </c>
      <c r="I626" s="24" t="e">
        <f t="shared" si="925"/>
        <v>#DIV/0!</v>
      </c>
      <c r="J626" s="7">
        <v>0</v>
      </c>
      <c r="K626" s="7">
        <v>0</v>
      </c>
      <c r="L626" s="7"/>
      <c r="M626" s="7">
        <f t="shared" si="1012"/>
        <v>0</v>
      </c>
      <c r="N626" s="7">
        <f t="shared" si="1013"/>
        <v>0</v>
      </c>
      <c r="O626" s="27" t="e">
        <f t="shared" si="917"/>
        <v>#DIV/0!</v>
      </c>
      <c r="P626" s="28"/>
      <c r="Q626" s="15" t="s">
        <v>97</v>
      </c>
    </row>
    <row r="627" spans="1:17" ht="72" x14ac:dyDescent="0.25">
      <c r="A627" s="16" t="str">
        <f t="shared" si="930"/>
        <v>a</v>
      </c>
      <c r="B627" s="31" t="s">
        <v>163</v>
      </c>
      <c r="C627" s="32" t="s">
        <v>57</v>
      </c>
      <c r="D627" s="21">
        <f t="shared" ref="D627" si="1014">D628+D636+D637+D638</f>
        <v>3250000</v>
      </c>
      <c r="E627" s="21">
        <f t="shared" ref="E627" si="1015">E628+E636+E637+E638</f>
        <v>3130000</v>
      </c>
      <c r="F627" s="21">
        <f t="shared" ref="F627" si="1016">F628+F636+F637+F638</f>
        <v>0</v>
      </c>
      <c r="G627" s="21">
        <f t="shared" ref="G627" si="1017">G628+G636+G637+G638</f>
        <v>330266</v>
      </c>
      <c r="H627" s="21">
        <f t="shared" si="924"/>
        <v>2799734</v>
      </c>
      <c r="I627" s="24">
        <f t="shared" si="925"/>
        <v>0.10551629392971246</v>
      </c>
      <c r="J627" s="33">
        <f t="shared" ref="J627:K627" si="1018">J628+J636+J637+J638</f>
        <v>4000000</v>
      </c>
      <c r="K627" s="33">
        <f t="shared" si="1018"/>
        <v>3880000</v>
      </c>
      <c r="L627" s="21">
        <f t="shared" ref="L627" si="1019">L628+L636+L637+L638</f>
        <v>3049000</v>
      </c>
      <c r="M627" s="21">
        <f t="shared" ref="M627" si="1020">M628+M636+M637+M638</f>
        <v>3379266</v>
      </c>
      <c r="N627" s="21">
        <f t="shared" ref="N627" si="1021">N628+N636+N637+N638</f>
        <v>500734</v>
      </c>
      <c r="O627" s="29">
        <f t="shared" si="917"/>
        <v>0.87094484536082473</v>
      </c>
      <c r="P627" s="30"/>
      <c r="Q627" s="15" t="s">
        <v>96</v>
      </c>
    </row>
    <row r="628" spans="1:17" ht="18" x14ac:dyDescent="0.25">
      <c r="A628" s="16" t="str">
        <f t="shared" si="930"/>
        <v>a</v>
      </c>
      <c r="B628" s="5" t="s">
        <v>2</v>
      </c>
      <c r="C628" s="6" t="s">
        <v>3</v>
      </c>
      <c r="D628" s="7">
        <f t="shared" ref="D628:N628" si="1022">D629+D630+D631+D632+D633+D634+D635</f>
        <v>3250000</v>
      </c>
      <c r="E628" s="7">
        <f t="shared" si="1022"/>
        <v>3130000</v>
      </c>
      <c r="F628" s="7">
        <f t="shared" ref="F628" si="1023">F629+F630+F631+F632+F633+F634+F635</f>
        <v>0</v>
      </c>
      <c r="G628" s="21">
        <f t="shared" si="1022"/>
        <v>330266</v>
      </c>
      <c r="H628" s="21">
        <f t="shared" si="924"/>
        <v>2799734</v>
      </c>
      <c r="I628" s="24">
        <f t="shared" si="925"/>
        <v>0.10551629392971246</v>
      </c>
      <c r="J628" s="7">
        <f t="shared" ref="J628:K628" si="1024">J629+J630+J631+J632+J633+J634+J635</f>
        <v>4000000</v>
      </c>
      <c r="K628" s="7">
        <f t="shared" si="1024"/>
        <v>3880000</v>
      </c>
      <c r="L628" s="7">
        <f t="shared" si="1022"/>
        <v>3049000</v>
      </c>
      <c r="M628" s="7">
        <f t="shared" si="1022"/>
        <v>3379266</v>
      </c>
      <c r="N628" s="7">
        <f t="shared" si="1022"/>
        <v>500734</v>
      </c>
      <c r="O628" s="27">
        <f t="shared" si="917"/>
        <v>0.87094484536082473</v>
      </c>
      <c r="P628" s="28"/>
      <c r="Q628" s="15" t="s">
        <v>96</v>
      </c>
    </row>
    <row r="629" spans="1:17" ht="18" hidden="1" x14ac:dyDescent="0.25">
      <c r="A629" s="16" t="str">
        <f t="shared" si="930"/>
        <v>b</v>
      </c>
      <c r="B629" s="8" t="s">
        <v>2</v>
      </c>
      <c r="C629" s="9" t="s">
        <v>4</v>
      </c>
      <c r="D629" s="21">
        <v>0</v>
      </c>
      <c r="E629" s="21">
        <v>0</v>
      </c>
      <c r="F629" s="21"/>
      <c r="G629" s="21"/>
      <c r="H629" s="21">
        <f t="shared" si="924"/>
        <v>0</v>
      </c>
      <c r="I629" s="24" t="e">
        <f t="shared" si="925"/>
        <v>#DIV/0!</v>
      </c>
      <c r="J629" s="34">
        <v>0</v>
      </c>
      <c r="K629" s="34">
        <v>0</v>
      </c>
      <c r="L629" s="21"/>
      <c r="M629" s="21">
        <f t="shared" ref="M629:M638" si="1025">G629+L629</f>
        <v>0</v>
      </c>
      <c r="N629" s="21">
        <f t="shared" ref="N629:N638" si="1026">K629-M629</f>
        <v>0</v>
      </c>
      <c r="O629" s="29" t="e">
        <f t="shared" si="917"/>
        <v>#DIV/0!</v>
      </c>
      <c r="P629" s="30"/>
      <c r="Q629" s="15" t="s">
        <v>96</v>
      </c>
    </row>
    <row r="630" spans="1:17" ht="18" x14ac:dyDescent="0.25">
      <c r="A630" s="16" t="str">
        <f t="shared" si="930"/>
        <v>a</v>
      </c>
      <c r="B630" s="8" t="s">
        <v>2</v>
      </c>
      <c r="C630" s="9" t="s">
        <v>5</v>
      </c>
      <c r="D630" s="21">
        <v>3250000</v>
      </c>
      <c r="E630" s="21">
        <v>3130000</v>
      </c>
      <c r="F630" s="21"/>
      <c r="G630" s="21">
        <v>330266</v>
      </c>
      <c r="H630" s="21">
        <f t="shared" si="924"/>
        <v>2799734</v>
      </c>
      <c r="I630" s="24">
        <f t="shared" si="925"/>
        <v>0.10551629392971246</v>
      </c>
      <c r="J630" s="34">
        <v>4000000</v>
      </c>
      <c r="K630" s="34">
        <v>3880000</v>
      </c>
      <c r="L630" s="21">
        <v>3049000</v>
      </c>
      <c r="M630" s="21">
        <f t="shared" si="1025"/>
        <v>3379266</v>
      </c>
      <c r="N630" s="21">
        <f t="shared" si="1026"/>
        <v>500734</v>
      </c>
      <c r="O630" s="29">
        <f t="shared" si="917"/>
        <v>0.87094484536082473</v>
      </c>
      <c r="P630" s="30"/>
      <c r="Q630" s="15" t="s">
        <v>96</v>
      </c>
    </row>
    <row r="631" spans="1:17" ht="18" hidden="1" x14ac:dyDescent="0.25">
      <c r="A631" s="16" t="str">
        <f t="shared" si="930"/>
        <v>b</v>
      </c>
      <c r="B631" s="8" t="s">
        <v>2</v>
      </c>
      <c r="C631" s="9" t="s">
        <v>6</v>
      </c>
      <c r="D631" s="21">
        <v>0</v>
      </c>
      <c r="E631" s="21">
        <v>0</v>
      </c>
      <c r="F631" s="21"/>
      <c r="G631" s="21"/>
      <c r="H631" s="21">
        <f t="shared" si="924"/>
        <v>0</v>
      </c>
      <c r="I631" s="24" t="e">
        <f t="shared" si="925"/>
        <v>#DIV/0!</v>
      </c>
      <c r="J631" s="34">
        <v>0</v>
      </c>
      <c r="K631" s="34">
        <v>0</v>
      </c>
      <c r="L631" s="21"/>
      <c r="M631" s="21">
        <f t="shared" si="1025"/>
        <v>0</v>
      </c>
      <c r="N631" s="21">
        <f t="shared" si="1026"/>
        <v>0</v>
      </c>
      <c r="O631" s="29" t="e">
        <f t="shared" si="917"/>
        <v>#DIV/0!</v>
      </c>
      <c r="P631" s="30"/>
      <c r="Q631" s="15" t="s">
        <v>96</v>
      </c>
    </row>
    <row r="632" spans="1:17" ht="18" hidden="1" x14ac:dyDescent="0.25">
      <c r="A632" s="16" t="str">
        <f t="shared" si="930"/>
        <v>b</v>
      </c>
      <c r="B632" s="8" t="s">
        <v>2</v>
      </c>
      <c r="C632" s="10" t="s">
        <v>7</v>
      </c>
      <c r="D632" s="21">
        <v>0</v>
      </c>
      <c r="E632" s="21">
        <v>0</v>
      </c>
      <c r="F632" s="21"/>
      <c r="G632" s="21"/>
      <c r="H632" s="21">
        <f t="shared" si="924"/>
        <v>0</v>
      </c>
      <c r="I632" s="24" t="e">
        <f t="shared" si="925"/>
        <v>#DIV/0!</v>
      </c>
      <c r="J632" s="34">
        <v>0</v>
      </c>
      <c r="K632" s="34">
        <v>0</v>
      </c>
      <c r="L632" s="21"/>
      <c r="M632" s="21">
        <f t="shared" si="1025"/>
        <v>0</v>
      </c>
      <c r="N632" s="21">
        <f t="shared" si="1026"/>
        <v>0</v>
      </c>
      <c r="O632" s="29" t="e">
        <f t="shared" ref="O632:O695" si="1027">M632/K632</f>
        <v>#DIV/0!</v>
      </c>
      <c r="P632" s="30"/>
      <c r="Q632" s="15" t="s">
        <v>96</v>
      </c>
    </row>
    <row r="633" spans="1:17" ht="18" hidden="1" x14ac:dyDescent="0.25">
      <c r="A633" s="16" t="str">
        <f t="shared" si="930"/>
        <v>b</v>
      </c>
      <c r="B633" s="8" t="s">
        <v>2</v>
      </c>
      <c r="C633" s="10" t="s">
        <v>8</v>
      </c>
      <c r="D633" s="21">
        <v>0</v>
      </c>
      <c r="E633" s="21">
        <v>0</v>
      </c>
      <c r="F633" s="21"/>
      <c r="G633" s="21"/>
      <c r="H633" s="21">
        <f t="shared" si="924"/>
        <v>0</v>
      </c>
      <c r="I633" s="24" t="e">
        <f t="shared" si="925"/>
        <v>#DIV/0!</v>
      </c>
      <c r="J633" s="34">
        <v>0</v>
      </c>
      <c r="K633" s="34">
        <v>0</v>
      </c>
      <c r="L633" s="21"/>
      <c r="M633" s="21">
        <f t="shared" si="1025"/>
        <v>0</v>
      </c>
      <c r="N633" s="21">
        <f t="shared" si="1026"/>
        <v>0</v>
      </c>
      <c r="O633" s="29" t="e">
        <f t="shared" si="1027"/>
        <v>#DIV/0!</v>
      </c>
      <c r="P633" s="30"/>
      <c r="Q633" s="15" t="s">
        <v>96</v>
      </c>
    </row>
    <row r="634" spans="1:17" ht="18" hidden="1" x14ac:dyDescent="0.25">
      <c r="A634" s="16" t="str">
        <f t="shared" si="930"/>
        <v>b</v>
      </c>
      <c r="B634" s="8" t="s">
        <v>2</v>
      </c>
      <c r="C634" s="10" t="s">
        <v>9</v>
      </c>
      <c r="D634" s="21">
        <v>0</v>
      </c>
      <c r="E634" s="21">
        <v>0</v>
      </c>
      <c r="F634" s="21"/>
      <c r="G634" s="21"/>
      <c r="H634" s="21">
        <f t="shared" si="924"/>
        <v>0</v>
      </c>
      <c r="I634" s="24" t="e">
        <f t="shared" si="925"/>
        <v>#DIV/0!</v>
      </c>
      <c r="J634" s="34">
        <v>0</v>
      </c>
      <c r="K634" s="34">
        <v>0</v>
      </c>
      <c r="L634" s="21"/>
      <c r="M634" s="21">
        <f t="shared" si="1025"/>
        <v>0</v>
      </c>
      <c r="N634" s="21">
        <f t="shared" si="1026"/>
        <v>0</v>
      </c>
      <c r="O634" s="29" t="e">
        <f t="shared" si="1027"/>
        <v>#DIV/0!</v>
      </c>
      <c r="P634" s="30"/>
      <c r="Q634" s="15" t="s">
        <v>96</v>
      </c>
    </row>
    <row r="635" spans="1:17" ht="18" hidden="1" x14ac:dyDescent="0.25">
      <c r="A635" s="16" t="str">
        <f t="shared" si="930"/>
        <v>b</v>
      </c>
      <c r="B635" s="8" t="s">
        <v>2</v>
      </c>
      <c r="C635" s="10" t="s">
        <v>10</v>
      </c>
      <c r="D635" s="21">
        <v>0</v>
      </c>
      <c r="E635" s="21">
        <v>0</v>
      </c>
      <c r="F635" s="21"/>
      <c r="G635" s="21"/>
      <c r="H635" s="21">
        <f t="shared" si="924"/>
        <v>0</v>
      </c>
      <c r="I635" s="24" t="e">
        <f t="shared" si="925"/>
        <v>#DIV/0!</v>
      </c>
      <c r="J635" s="34">
        <v>0</v>
      </c>
      <c r="K635" s="34">
        <v>0</v>
      </c>
      <c r="L635" s="21"/>
      <c r="M635" s="21">
        <f t="shared" si="1025"/>
        <v>0</v>
      </c>
      <c r="N635" s="21">
        <f t="shared" si="1026"/>
        <v>0</v>
      </c>
      <c r="O635" s="29" t="e">
        <f t="shared" si="1027"/>
        <v>#DIV/0!</v>
      </c>
      <c r="P635" s="30"/>
      <c r="Q635" s="15" t="s">
        <v>96</v>
      </c>
    </row>
    <row r="636" spans="1:17" ht="18" hidden="1" x14ac:dyDescent="0.25">
      <c r="A636" s="16" t="str">
        <f t="shared" si="930"/>
        <v>b</v>
      </c>
      <c r="B636" s="8" t="s">
        <v>2</v>
      </c>
      <c r="C636" s="6" t="s">
        <v>11</v>
      </c>
      <c r="D636" s="7">
        <v>0</v>
      </c>
      <c r="E636" s="7">
        <v>0</v>
      </c>
      <c r="F636" s="7"/>
      <c r="G636" s="21"/>
      <c r="H636" s="21">
        <f t="shared" si="924"/>
        <v>0</v>
      </c>
      <c r="I636" s="24" t="e">
        <f t="shared" si="925"/>
        <v>#DIV/0!</v>
      </c>
      <c r="J636" s="7">
        <v>0</v>
      </c>
      <c r="K636" s="7">
        <v>0</v>
      </c>
      <c r="L636" s="7"/>
      <c r="M636" s="7">
        <f t="shared" si="1025"/>
        <v>0</v>
      </c>
      <c r="N636" s="7">
        <f t="shared" si="1026"/>
        <v>0</v>
      </c>
      <c r="O636" s="27" t="e">
        <f t="shared" si="1027"/>
        <v>#DIV/0!</v>
      </c>
      <c r="P636" s="28"/>
      <c r="Q636" s="15" t="s">
        <v>96</v>
      </c>
    </row>
    <row r="637" spans="1:17" ht="18" hidden="1" x14ac:dyDescent="0.25">
      <c r="A637" s="16" t="str">
        <f t="shared" si="930"/>
        <v>b</v>
      </c>
      <c r="B637" s="8" t="s">
        <v>2</v>
      </c>
      <c r="C637" s="6" t="s">
        <v>12</v>
      </c>
      <c r="D637" s="7">
        <v>0</v>
      </c>
      <c r="E637" s="7">
        <v>0</v>
      </c>
      <c r="F637" s="7"/>
      <c r="G637" s="21"/>
      <c r="H637" s="21">
        <f t="shared" si="924"/>
        <v>0</v>
      </c>
      <c r="I637" s="24" t="e">
        <f t="shared" si="925"/>
        <v>#DIV/0!</v>
      </c>
      <c r="J637" s="7">
        <v>0</v>
      </c>
      <c r="K637" s="7">
        <v>0</v>
      </c>
      <c r="L637" s="7"/>
      <c r="M637" s="7">
        <f t="shared" si="1025"/>
        <v>0</v>
      </c>
      <c r="N637" s="7">
        <f t="shared" si="1026"/>
        <v>0</v>
      </c>
      <c r="O637" s="27" t="e">
        <f t="shared" si="1027"/>
        <v>#DIV/0!</v>
      </c>
      <c r="P637" s="28"/>
      <c r="Q637" s="15" t="s">
        <v>96</v>
      </c>
    </row>
    <row r="638" spans="1:17" ht="18" hidden="1" x14ac:dyDescent="0.25">
      <c r="A638" s="16" t="str">
        <f t="shared" si="930"/>
        <v>b</v>
      </c>
      <c r="B638" s="8" t="s">
        <v>2</v>
      </c>
      <c r="C638" s="6" t="s">
        <v>13</v>
      </c>
      <c r="D638" s="7">
        <v>0</v>
      </c>
      <c r="E638" s="7">
        <v>0</v>
      </c>
      <c r="F638" s="7"/>
      <c r="G638" s="21"/>
      <c r="H638" s="21">
        <f t="shared" si="924"/>
        <v>0</v>
      </c>
      <c r="I638" s="24" t="e">
        <f t="shared" si="925"/>
        <v>#DIV/0!</v>
      </c>
      <c r="J638" s="7">
        <v>0</v>
      </c>
      <c r="K638" s="7">
        <v>0</v>
      </c>
      <c r="L638" s="7"/>
      <c r="M638" s="7">
        <f t="shared" si="1025"/>
        <v>0</v>
      </c>
      <c r="N638" s="7">
        <f t="shared" si="1026"/>
        <v>0</v>
      </c>
      <c r="O638" s="27" t="e">
        <f t="shared" si="1027"/>
        <v>#DIV/0!</v>
      </c>
      <c r="P638" s="28"/>
      <c r="Q638" s="15" t="s">
        <v>96</v>
      </c>
    </row>
    <row r="639" spans="1:17" ht="126" x14ac:dyDescent="0.25">
      <c r="A639" s="16" t="str">
        <f t="shared" si="930"/>
        <v>a</v>
      </c>
      <c r="B639" s="31" t="s">
        <v>164</v>
      </c>
      <c r="C639" s="32" t="s">
        <v>58</v>
      </c>
      <c r="D639" s="21">
        <f t="shared" ref="D639" si="1028">D640+D648+D649+D650</f>
        <v>100000</v>
      </c>
      <c r="E639" s="21">
        <f t="shared" ref="E639" si="1029">E640+E648+E649+E650</f>
        <v>100000</v>
      </c>
      <c r="F639" s="21">
        <f t="shared" ref="F639" si="1030">F640+F648+F649+F650</f>
        <v>0</v>
      </c>
      <c r="G639" s="21">
        <f t="shared" ref="G639" si="1031">G640+G648+G649+G650</f>
        <v>0</v>
      </c>
      <c r="H639" s="21">
        <f t="shared" si="924"/>
        <v>100000</v>
      </c>
      <c r="I639" s="24">
        <f t="shared" si="925"/>
        <v>0</v>
      </c>
      <c r="J639" s="33">
        <f t="shared" ref="J639:K639" si="1032">J640+J648+J649+J650</f>
        <v>2415000</v>
      </c>
      <c r="K639" s="33">
        <f t="shared" si="1032"/>
        <v>2190000</v>
      </c>
      <c r="L639" s="21">
        <f t="shared" ref="L639" si="1033">L640+L648+L649+L650</f>
        <v>2190000</v>
      </c>
      <c r="M639" s="21">
        <f t="shared" ref="M639" si="1034">M640+M648+M649+M650</f>
        <v>2190000</v>
      </c>
      <c r="N639" s="21">
        <f t="shared" ref="N639" si="1035">N640+N648+N649+N650</f>
        <v>0</v>
      </c>
      <c r="O639" s="29">
        <f t="shared" si="1027"/>
        <v>1</v>
      </c>
      <c r="P639" s="30"/>
      <c r="Q639" s="15" t="s">
        <v>96</v>
      </c>
    </row>
    <row r="640" spans="1:17" ht="18" x14ac:dyDescent="0.25">
      <c r="A640" s="16" t="str">
        <f t="shared" si="930"/>
        <v>a</v>
      </c>
      <c r="B640" s="5" t="s">
        <v>2</v>
      </c>
      <c r="C640" s="6" t="s">
        <v>3</v>
      </c>
      <c r="D640" s="7">
        <f t="shared" ref="D640:N640" si="1036">D641+D642+D643+D644+D645+D646+D647</f>
        <v>100000</v>
      </c>
      <c r="E640" s="7">
        <f t="shared" si="1036"/>
        <v>100000</v>
      </c>
      <c r="F640" s="7">
        <f t="shared" ref="F640" si="1037">F641+F642+F643+F644+F645+F646+F647</f>
        <v>0</v>
      </c>
      <c r="G640" s="21">
        <f t="shared" si="1036"/>
        <v>0</v>
      </c>
      <c r="H640" s="21">
        <f t="shared" si="924"/>
        <v>100000</v>
      </c>
      <c r="I640" s="24">
        <f t="shared" si="925"/>
        <v>0</v>
      </c>
      <c r="J640" s="7">
        <f t="shared" ref="J640:K640" si="1038">J641+J642+J643+J644+J645+J646+J647</f>
        <v>2415000</v>
      </c>
      <c r="K640" s="7">
        <f t="shared" si="1038"/>
        <v>2190000</v>
      </c>
      <c r="L640" s="7">
        <f t="shared" si="1036"/>
        <v>2190000</v>
      </c>
      <c r="M640" s="7">
        <f t="shared" si="1036"/>
        <v>2190000</v>
      </c>
      <c r="N640" s="7">
        <f t="shared" si="1036"/>
        <v>0</v>
      </c>
      <c r="O640" s="27">
        <f t="shared" si="1027"/>
        <v>1</v>
      </c>
      <c r="P640" s="28"/>
      <c r="Q640" s="15" t="s">
        <v>96</v>
      </c>
    </row>
    <row r="641" spans="1:17" ht="18" hidden="1" x14ac:dyDescent="0.25">
      <c r="A641" s="16" t="str">
        <f t="shared" si="930"/>
        <v>b</v>
      </c>
      <c r="B641" s="8" t="s">
        <v>2</v>
      </c>
      <c r="C641" s="9" t="s">
        <v>4</v>
      </c>
      <c r="D641" s="21">
        <v>0</v>
      </c>
      <c r="E641" s="21">
        <v>0</v>
      </c>
      <c r="F641" s="21"/>
      <c r="G641" s="21"/>
      <c r="H641" s="21">
        <f t="shared" si="924"/>
        <v>0</v>
      </c>
      <c r="I641" s="24" t="e">
        <f t="shared" si="925"/>
        <v>#DIV/0!</v>
      </c>
      <c r="J641" s="34">
        <v>0</v>
      </c>
      <c r="K641" s="34">
        <v>0</v>
      </c>
      <c r="L641" s="21"/>
      <c r="M641" s="21">
        <f t="shared" ref="M641:M650" si="1039">G641+L641</f>
        <v>0</v>
      </c>
      <c r="N641" s="21">
        <f t="shared" ref="N641:N650" si="1040">K641-M641</f>
        <v>0</v>
      </c>
      <c r="O641" s="29" t="e">
        <f t="shared" si="1027"/>
        <v>#DIV/0!</v>
      </c>
      <c r="P641" s="30"/>
      <c r="Q641" s="15" t="s">
        <v>96</v>
      </c>
    </row>
    <row r="642" spans="1:17" ht="18" x14ac:dyDescent="0.25">
      <c r="A642" s="16" t="str">
        <f t="shared" si="930"/>
        <v>a</v>
      </c>
      <c r="B642" s="8" t="s">
        <v>2</v>
      </c>
      <c r="C642" s="9" t="s">
        <v>5</v>
      </c>
      <c r="D642" s="21">
        <v>100000</v>
      </c>
      <c r="E642" s="21">
        <v>100000</v>
      </c>
      <c r="F642" s="21"/>
      <c r="G642" s="21"/>
      <c r="H642" s="21">
        <f t="shared" si="924"/>
        <v>100000</v>
      </c>
      <c r="I642" s="24">
        <f t="shared" si="925"/>
        <v>0</v>
      </c>
      <c r="J642" s="34">
        <v>2415000</v>
      </c>
      <c r="K642" s="34">
        <v>2190000</v>
      </c>
      <c r="L642" s="21">
        <v>2190000</v>
      </c>
      <c r="M642" s="21">
        <f t="shared" si="1039"/>
        <v>2190000</v>
      </c>
      <c r="N642" s="21">
        <f t="shared" si="1040"/>
        <v>0</v>
      </c>
      <c r="O642" s="29">
        <f t="shared" si="1027"/>
        <v>1</v>
      </c>
      <c r="P642" s="30"/>
      <c r="Q642" s="15" t="s">
        <v>96</v>
      </c>
    </row>
    <row r="643" spans="1:17" ht="18" hidden="1" x14ac:dyDescent="0.25">
      <c r="A643" s="16" t="str">
        <f t="shared" si="930"/>
        <v>b</v>
      </c>
      <c r="B643" s="8" t="s">
        <v>2</v>
      </c>
      <c r="C643" s="9" t="s">
        <v>6</v>
      </c>
      <c r="D643" s="21">
        <v>0</v>
      </c>
      <c r="E643" s="21">
        <v>0</v>
      </c>
      <c r="F643" s="21"/>
      <c r="G643" s="21"/>
      <c r="H643" s="21">
        <f t="shared" ref="H643:H706" si="1041">E643-G643</f>
        <v>0</v>
      </c>
      <c r="I643" s="24" t="e">
        <f t="shared" ref="I643:I706" si="1042">G643/E643</f>
        <v>#DIV/0!</v>
      </c>
      <c r="J643" s="34">
        <v>0</v>
      </c>
      <c r="K643" s="34">
        <v>0</v>
      </c>
      <c r="L643" s="21"/>
      <c r="M643" s="21">
        <f t="shared" si="1039"/>
        <v>0</v>
      </c>
      <c r="N643" s="21">
        <f t="shared" si="1040"/>
        <v>0</v>
      </c>
      <c r="O643" s="29" t="e">
        <f t="shared" si="1027"/>
        <v>#DIV/0!</v>
      </c>
      <c r="P643" s="30"/>
      <c r="Q643" s="15" t="s">
        <v>96</v>
      </c>
    </row>
    <row r="644" spans="1:17" ht="18" hidden="1" x14ac:dyDescent="0.25">
      <c r="A644" s="16" t="str">
        <f t="shared" ref="A644:A707" si="1043">IF((D644+E644+F644+G644+J644+K644+L644+M644)&gt;0,"a","b")</f>
        <v>b</v>
      </c>
      <c r="B644" s="8" t="s">
        <v>2</v>
      </c>
      <c r="C644" s="10" t="s">
        <v>7</v>
      </c>
      <c r="D644" s="21">
        <v>0</v>
      </c>
      <c r="E644" s="21">
        <v>0</v>
      </c>
      <c r="F644" s="21"/>
      <c r="G644" s="21"/>
      <c r="H644" s="21">
        <f t="shared" si="1041"/>
        <v>0</v>
      </c>
      <c r="I644" s="24" t="e">
        <f t="shared" si="1042"/>
        <v>#DIV/0!</v>
      </c>
      <c r="J644" s="34">
        <v>0</v>
      </c>
      <c r="K644" s="34">
        <v>0</v>
      </c>
      <c r="L644" s="21"/>
      <c r="M644" s="21">
        <f t="shared" si="1039"/>
        <v>0</v>
      </c>
      <c r="N644" s="21">
        <f t="shared" si="1040"/>
        <v>0</v>
      </c>
      <c r="O644" s="29" t="e">
        <f t="shared" si="1027"/>
        <v>#DIV/0!</v>
      </c>
      <c r="P644" s="30"/>
      <c r="Q644" s="15" t="s">
        <v>96</v>
      </c>
    </row>
    <row r="645" spans="1:17" ht="18" hidden="1" x14ac:dyDescent="0.25">
      <c r="A645" s="16" t="str">
        <f t="shared" si="1043"/>
        <v>b</v>
      </c>
      <c r="B645" s="8" t="s">
        <v>2</v>
      </c>
      <c r="C645" s="10" t="s">
        <v>8</v>
      </c>
      <c r="D645" s="21">
        <v>0</v>
      </c>
      <c r="E645" s="21">
        <v>0</v>
      </c>
      <c r="F645" s="21"/>
      <c r="G645" s="21"/>
      <c r="H645" s="21">
        <f t="shared" si="1041"/>
        <v>0</v>
      </c>
      <c r="I645" s="24" t="e">
        <f t="shared" si="1042"/>
        <v>#DIV/0!</v>
      </c>
      <c r="J645" s="34">
        <v>0</v>
      </c>
      <c r="K645" s="34">
        <v>0</v>
      </c>
      <c r="L645" s="21"/>
      <c r="M645" s="21">
        <f t="shared" si="1039"/>
        <v>0</v>
      </c>
      <c r="N645" s="21">
        <f t="shared" si="1040"/>
        <v>0</v>
      </c>
      <c r="O645" s="29" t="e">
        <f t="shared" si="1027"/>
        <v>#DIV/0!</v>
      </c>
      <c r="P645" s="30"/>
      <c r="Q645" s="15" t="s">
        <v>96</v>
      </c>
    </row>
    <row r="646" spans="1:17" ht="18" hidden="1" x14ac:dyDescent="0.25">
      <c r="A646" s="16" t="str">
        <f t="shared" si="1043"/>
        <v>b</v>
      </c>
      <c r="B646" s="8" t="s">
        <v>2</v>
      </c>
      <c r="C646" s="10" t="s">
        <v>9</v>
      </c>
      <c r="D646" s="21">
        <v>0</v>
      </c>
      <c r="E646" s="21">
        <v>0</v>
      </c>
      <c r="F646" s="21"/>
      <c r="G646" s="21"/>
      <c r="H646" s="21">
        <f t="shared" si="1041"/>
        <v>0</v>
      </c>
      <c r="I646" s="24" t="e">
        <f t="shared" si="1042"/>
        <v>#DIV/0!</v>
      </c>
      <c r="J646" s="34">
        <v>0</v>
      </c>
      <c r="K646" s="34">
        <v>0</v>
      </c>
      <c r="L646" s="21"/>
      <c r="M646" s="21">
        <f t="shared" si="1039"/>
        <v>0</v>
      </c>
      <c r="N646" s="21">
        <f t="shared" si="1040"/>
        <v>0</v>
      </c>
      <c r="O646" s="29" t="e">
        <f t="shared" si="1027"/>
        <v>#DIV/0!</v>
      </c>
      <c r="P646" s="30"/>
      <c r="Q646" s="15" t="s">
        <v>96</v>
      </c>
    </row>
    <row r="647" spans="1:17" ht="18" hidden="1" x14ac:dyDescent="0.25">
      <c r="A647" s="16" t="str">
        <f t="shared" si="1043"/>
        <v>b</v>
      </c>
      <c r="B647" s="8" t="s">
        <v>2</v>
      </c>
      <c r="C647" s="10" t="s">
        <v>10</v>
      </c>
      <c r="D647" s="21">
        <v>0</v>
      </c>
      <c r="E647" s="21">
        <v>0</v>
      </c>
      <c r="F647" s="21"/>
      <c r="G647" s="21"/>
      <c r="H647" s="21">
        <f t="shared" si="1041"/>
        <v>0</v>
      </c>
      <c r="I647" s="24" t="e">
        <f t="shared" si="1042"/>
        <v>#DIV/0!</v>
      </c>
      <c r="J647" s="34">
        <v>0</v>
      </c>
      <c r="K647" s="34">
        <v>0</v>
      </c>
      <c r="L647" s="21"/>
      <c r="M647" s="21">
        <f t="shared" si="1039"/>
        <v>0</v>
      </c>
      <c r="N647" s="21">
        <f t="shared" si="1040"/>
        <v>0</v>
      </c>
      <c r="O647" s="29" t="e">
        <f t="shared" si="1027"/>
        <v>#DIV/0!</v>
      </c>
      <c r="P647" s="30"/>
      <c r="Q647" s="15" t="s">
        <v>96</v>
      </c>
    </row>
    <row r="648" spans="1:17" ht="18" hidden="1" x14ac:dyDescent="0.25">
      <c r="A648" s="16" t="str">
        <f t="shared" si="1043"/>
        <v>b</v>
      </c>
      <c r="B648" s="8" t="s">
        <v>2</v>
      </c>
      <c r="C648" s="6" t="s">
        <v>11</v>
      </c>
      <c r="D648" s="7">
        <v>0</v>
      </c>
      <c r="E648" s="7">
        <v>0</v>
      </c>
      <c r="F648" s="7"/>
      <c r="G648" s="21"/>
      <c r="H648" s="21">
        <f t="shared" si="1041"/>
        <v>0</v>
      </c>
      <c r="I648" s="24" t="e">
        <f t="shared" si="1042"/>
        <v>#DIV/0!</v>
      </c>
      <c r="J648" s="7">
        <v>0</v>
      </c>
      <c r="K648" s="7">
        <v>0</v>
      </c>
      <c r="L648" s="7"/>
      <c r="M648" s="7">
        <f t="shared" si="1039"/>
        <v>0</v>
      </c>
      <c r="N648" s="7">
        <f t="shared" si="1040"/>
        <v>0</v>
      </c>
      <c r="O648" s="27" t="e">
        <f t="shared" si="1027"/>
        <v>#DIV/0!</v>
      </c>
      <c r="P648" s="28"/>
      <c r="Q648" s="15" t="s">
        <v>96</v>
      </c>
    </row>
    <row r="649" spans="1:17" ht="18" hidden="1" x14ac:dyDescent="0.25">
      <c r="A649" s="16" t="str">
        <f t="shared" si="1043"/>
        <v>b</v>
      </c>
      <c r="B649" s="8" t="s">
        <v>2</v>
      </c>
      <c r="C649" s="6" t="s">
        <v>12</v>
      </c>
      <c r="D649" s="7">
        <v>0</v>
      </c>
      <c r="E649" s="7">
        <v>0</v>
      </c>
      <c r="F649" s="7"/>
      <c r="G649" s="21"/>
      <c r="H649" s="21">
        <f t="shared" si="1041"/>
        <v>0</v>
      </c>
      <c r="I649" s="24" t="e">
        <f t="shared" si="1042"/>
        <v>#DIV/0!</v>
      </c>
      <c r="J649" s="7">
        <v>0</v>
      </c>
      <c r="K649" s="7">
        <v>0</v>
      </c>
      <c r="L649" s="7"/>
      <c r="M649" s="7">
        <f t="shared" si="1039"/>
        <v>0</v>
      </c>
      <c r="N649" s="7">
        <f t="shared" si="1040"/>
        <v>0</v>
      </c>
      <c r="O649" s="27" t="e">
        <f t="shared" si="1027"/>
        <v>#DIV/0!</v>
      </c>
      <c r="P649" s="28"/>
      <c r="Q649" s="15" t="s">
        <v>96</v>
      </c>
    </row>
    <row r="650" spans="1:17" ht="18" hidden="1" x14ac:dyDescent="0.25">
      <c r="A650" s="16" t="str">
        <f t="shared" si="1043"/>
        <v>b</v>
      </c>
      <c r="B650" s="8" t="s">
        <v>2</v>
      </c>
      <c r="C650" s="6" t="s">
        <v>13</v>
      </c>
      <c r="D650" s="7">
        <v>0</v>
      </c>
      <c r="E650" s="7">
        <v>0</v>
      </c>
      <c r="F650" s="7"/>
      <c r="G650" s="21"/>
      <c r="H650" s="21">
        <f t="shared" si="1041"/>
        <v>0</v>
      </c>
      <c r="I650" s="24" t="e">
        <f t="shared" si="1042"/>
        <v>#DIV/0!</v>
      </c>
      <c r="J650" s="7">
        <v>0</v>
      </c>
      <c r="K650" s="7">
        <v>0</v>
      </c>
      <c r="L650" s="7"/>
      <c r="M650" s="7">
        <f t="shared" si="1039"/>
        <v>0</v>
      </c>
      <c r="N650" s="7">
        <f t="shared" si="1040"/>
        <v>0</v>
      </c>
      <c r="O650" s="27" t="e">
        <f t="shared" si="1027"/>
        <v>#DIV/0!</v>
      </c>
      <c r="P650" s="28"/>
      <c r="Q650" s="15" t="s">
        <v>96</v>
      </c>
    </row>
    <row r="651" spans="1:17" ht="18" x14ac:dyDescent="0.25">
      <c r="A651" s="16" t="str">
        <f t="shared" si="1043"/>
        <v>a</v>
      </c>
      <c r="B651" s="31" t="s">
        <v>159</v>
      </c>
      <c r="C651" s="32" t="s">
        <v>59</v>
      </c>
      <c r="D651" s="21">
        <f t="shared" ref="D651" si="1044">D652+D660+D661+D662</f>
        <v>3993000</v>
      </c>
      <c r="E651" s="21">
        <f t="shared" ref="E651:G651" si="1045">E652+E660+E661+E662</f>
        <v>3848000</v>
      </c>
      <c r="F651" s="21">
        <f t="shared" ref="F651" si="1046">F652+F660+F661+F662</f>
        <v>2165</v>
      </c>
      <c r="G651" s="21">
        <f t="shared" si="1045"/>
        <v>3577364</v>
      </c>
      <c r="H651" s="21">
        <f t="shared" si="1041"/>
        <v>270636</v>
      </c>
      <c r="I651" s="24">
        <f t="shared" si="1042"/>
        <v>0.92966839916839916</v>
      </c>
      <c r="J651" s="21">
        <f t="shared" ref="J651:K651" si="1047">J652+J660+J661+J662</f>
        <v>8000000</v>
      </c>
      <c r="K651" s="21">
        <f t="shared" si="1047"/>
        <v>8000000</v>
      </c>
      <c r="L651" s="21">
        <f t="shared" ref="L651" si="1048">L652+L660+L661+L662</f>
        <v>3978585</v>
      </c>
      <c r="M651" s="21">
        <f t="shared" ref="M651" si="1049">M652+M660+M661+M662</f>
        <v>7555949</v>
      </c>
      <c r="N651" s="21">
        <f t="shared" ref="N651" si="1050">N652+N660+N661+N662</f>
        <v>444051</v>
      </c>
      <c r="O651" s="29">
        <f t="shared" si="1027"/>
        <v>0.944493625</v>
      </c>
      <c r="P651" s="30"/>
    </row>
    <row r="652" spans="1:17" ht="18" x14ac:dyDescent="0.25">
      <c r="A652" s="16" t="str">
        <f t="shared" si="1043"/>
        <v>a</v>
      </c>
      <c r="B652" s="5" t="s">
        <v>2</v>
      </c>
      <c r="C652" s="6" t="s">
        <v>3</v>
      </c>
      <c r="D652" s="7">
        <f t="shared" ref="D652:F652" si="1051">D653+D654+D655+D656+D657+D658+D659</f>
        <v>3993000</v>
      </c>
      <c r="E652" s="7">
        <f t="shared" si="1051"/>
        <v>3848000</v>
      </c>
      <c r="F652" s="7">
        <f t="shared" si="1051"/>
        <v>2165</v>
      </c>
      <c r="G652" s="21">
        <f t="shared" ref="G652" si="1052">G653+G654+G655+G656+G657+G658+G659</f>
        <v>3577364</v>
      </c>
      <c r="H652" s="21">
        <f t="shared" si="1041"/>
        <v>270636</v>
      </c>
      <c r="I652" s="24">
        <f t="shared" si="1042"/>
        <v>0.92966839916839916</v>
      </c>
      <c r="J652" s="7">
        <f t="shared" ref="J652:K652" si="1053">J653+J654+J655+J656+J657+J658+J659</f>
        <v>8000000</v>
      </c>
      <c r="K652" s="7">
        <f t="shared" si="1053"/>
        <v>8000000</v>
      </c>
      <c r="L652" s="7">
        <f t="shared" ref="L652:N652" si="1054">L653+L654+L655+L656+L657+L658+L659</f>
        <v>3978585</v>
      </c>
      <c r="M652" s="7">
        <f t="shared" si="1054"/>
        <v>7555949</v>
      </c>
      <c r="N652" s="7">
        <f t="shared" si="1054"/>
        <v>444051</v>
      </c>
      <c r="O652" s="27">
        <f t="shared" si="1027"/>
        <v>0.944493625</v>
      </c>
      <c r="P652" s="28"/>
    </row>
    <row r="653" spans="1:17" ht="18" hidden="1" x14ac:dyDescent="0.25">
      <c r="A653" s="16" t="str">
        <f t="shared" si="1043"/>
        <v>b</v>
      </c>
      <c r="B653" s="8" t="s">
        <v>2</v>
      </c>
      <c r="C653" s="9" t="s">
        <v>4</v>
      </c>
      <c r="D653" s="21">
        <f t="shared" ref="D653" si="1055">D665+D677</f>
        <v>0</v>
      </c>
      <c r="E653" s="21">
        <f t="shared" ref="E653:G653" si="1056">E665+E677</f>
        <v>0</v>
      </c>
      <c r="F653" s="21">
        <f t="shared" ref="F653:F662" si="1057">F665+F677</f>
        <v>0</v>
      </c>
      <c r="G653" s="21">
        <f t="shared" si="1056"/>
        <v>0</v>
      </c>
      <c r="H653" s="21">
        <f t="shared" si="1041"/>
        <v>0</v>
      </c>
      <c r="I653" s="24" t="e">
        <f t="shared" si="1042"/>
        <v>#DIV/0!</v>
      </c>
      <c r="J653" s="21">
        <f t="shared" ref="J653:J662" si="1058">J665+J677</f>
        <v>0</v>
      </c>
      <c r="K653" s="21">
        <f t="shared" ref="K653" si="1059">K665+K677</f>
        <v>0</v>
      </c>
      <c r="L653" s="21">
        <f t="shared" ref="L653:N653" si="1060">L665+L677</f>
        <v>0</v>
      </c>
      <c r="M653" s="21">
        <f t="shared" si="1060"/>
        <v>0</v>
      </c>
      <c r="N653" s="21">
        <f t="shared" si="1060"/>
        <v>0</v>
      </c>
      <c r="O653" s="29" t="e">
        <f t="shared" si="1027"/>
        <v>#DIV/0!</v>
      </c>
      <c r="P653" s="30"/>
    </row>
    <row r="654" spans="1:17" ht="18" x14ac:dyDescent="0.25">
      <c r="A654" s="16" t="str">
        <f t="shared" si="1043"/>
        <v>a</v>
      </c>
      <c r="B654" s="8" t="s">
        <v>2</v>
      </c>
      <c r="C654" s="9" t="s">
        <v>5</v>
      </c>
      <c r="D654" s="21">
        <f t="shared" ref="D654" si="1061">D666+D678</f>
        <v>77000</v>
      </c>
      <c r="E654" s="21">
        <f t="shared" ref="E654:G654" si="1062">E666+E678</f>
        <v>86000</v>
      </c>
      <c r="F654" s="21">
        <f t="shared" si="1057"/>
        <v>0</v>
      </c>
      <c r="G654" s="21">
        <f t="shared" si="1062"/>
        <v>45415</v>
      </c>
      <c r="H654" s="21">
        <f t="shared" si="1041"/>
        <v>40585</v>
      </c>
      <c r="I654" s="24">
        <f t="shared" si="1042"/>
        <v>0.52808139534883725</v>
      </c>
      <c r="J654" s="21">
        <f t="shared" si="1058"/>
        <v>154000</v>
      </c>
      <c r="K654" s="21">
        <f t="shared" ref="K654" si="1063">K666+K678</f>
        <v>181000</v>
      </c>
      <c r="L654" s="21">
        <f t="shared" ref="L654:N654" si="1064">L666+L678</f>
        <v>45000</v>
      </c>
      <c r="M654" s="21">
        <f t="shared" si="1064"/>
        <v>90415</v>
      </c>
      <c r="N654" s="21">
        <f t="shared" si="1064"/>
        <v>90585</v>
      </c>
      <c r="O654" s="29">
        <f t="shared" si="1027"/>
        <v>0.49953038674033151</v>
      </c>
      <c r="P654" s="30"/>
    </row>
    <row r="655" spans="1:17" ht="18" hidden="1" x14ac:dyDescent="0.25">
      <c r="A655" s="16" t="str">
        <f t="shared" si="1043"/>
        <v>b</v>
      </c>
      <c r="B655" s="8" t="s">
        <v>2</v>
      </c>
      <c r="C655" s="9" t="s">
        <v>6</v>
      </c>
      <c r="D655" s="21">
        <f t="shared" ref="D655" si="1065">D667+D679</f>
        <v>0</v>
      </c>
      <c r="E655" s="21">
        <f t="shared" ref="E655:G655" si="1066">E667+E679</f>
        <v>0</v>
      </c>
      <c r="F655" s="21">
        <f t="shared" si="1057"/>
        <v>0</v>
      </c>
      <c r="G655" s="21">
        <f t="shared" si="1066"/>
        <v>0</v>
      </c>
      <c r="H655" s="21">
        <f t="shared" si="1041"/>
        <v>0</v>
      </c>
      <c r="I655" s="24" t="e">
        <f t="shared" si="1042"/>
        <v>#DIV/0!</v>
      </c>
      <c r="J655" s="21">
        <f t="shared" si="1058"/>
        <v>0</v>
      </c>
      <c r="K655" s="21">
        <f t="shared" ref="K655" si="1067">K667+K679</f>
        <v>0</v>
      </c>
      <c r="L655" s="21">
        <f t="shared" ref="L655:N655" si="1068">L667+L679</f>
        <v>0</v>
      </c>
      <c r="M655" s="21">
        <f t="shared" si="1068"/>
        <v>0</v>
      </c>
      <c r="N655" s="21">
        <f t="shared" si="1068"/>
        <v>0</v>
      </c>
      <c r="O655" s="29" t="e">
        <f t="shared" si="1027"/>
        <v>#DIV/0!</v>
      </c>
      <c r="P655" s="30"/>
    </row>
    <row r="656" spans="1:17" ht="18" hidden="1" x14ac:dyDescent="0.25">
      <c r="A656" s="16" t="str">
        <f t="shared" si="1043"/>
        <v>b</v>
      </c>
      <c r="B656" s="8" t="s">
        <v>2</v>
      </c>
      <c r="C656" s="10" t="s">
        <v>7</v>
      </c>
      <c r="D656" s="21">
        <f t="shared" ref="D656" si="1069">D668+D680</f>
        <v>0</v>
      </c>
      <c r="E656" s="21">
        <f t="shared" ref="E656:G656" si="1070">E668+E680</f>
        <v>0</v>
      </c>
      <c r="F656" s="21">
        <f t="shared" si="1057"/>
        <v>0</v>
      </c>
      <c r="G656" s="21">
        <f t="shared" si="1070"/>
        <v>0</v>
      </c>
      <c r="H656" s="21">
        <f t="shared" si="1041"/>
        <v>0</v>
      </c>
      <c r="I656" s="24" t="e">
        <f t="shared" si="1042"/>
        <v>#DIV/0!</v>
      </c>
      <c r="J656" s="21">
        <f t="shared" si="1058"/>
        <v>0</v>
      </c>
      <c r="K656" s="21">
        <f t="shared" ref="K656" si="1071">K668+K680</f>
        <v>0</v>
      </c>
      <c r="L656" s="21">
        <f t="shared" ref="L656:N656" si="1072">L668+L680</f>
        <v>0</v>
      </c>
      <c r="M656" s="21">
        <f t="shared" si="1072"/>
        <v>0</v>
      </c>
      <c r="N656" s="21">
        <f t="shared" si="1072"/>
        <v>0</v>
      </c>
      <c r="O656" s="29" t="e">
        <f t="shared" si="1027"/>
        <v>#DIV/0!</v>
      </c>
      <c r="P656" s="30"/>
    </row>
    <row r="657" spans="1:17" ht="18" hidden="1" x14ac:dyDescent="0.25">
      <c r="A657" s="16" t="str">
        <f t="shared" si="1043"/>
        <v>b</v>
      </c>
      <c r="B657" s="8" t="s">
        <v>2</v>
      </c>
      <c r="C657" s="10" t="s">
        <v>8</v>
      </c>
      <c r="D657" s="21">
        <f t="shared" ref="D657" si="1073">D669+D681</f>
        <v>0</v>
      </c>
      <c r="E657" s="21">
        <f t="shared" ref="E657:G657" si="1074">E669+E681</f>
        <v>0</v>
      </c>
      <c r="F657" s="21">
        <f t="shared" si="1057"/>
        <v>0</v>
      </c>
      <c r="G657" s="21">
        <f t="shared" si="1074"/>
        <v>0</v>
      </c>
      <c r="H657" s="21">
        <f t="shared" si="1041"/>
        <v>0</v>
      </c>
      <c r="I657" s="24" t="e">
        <f t="shared" si="1042"/>
        <v>#DIV/0!</v>
      </c>
      <c r="J657" s="21">
        <f t="shared" si="1058"/>
        <v>0</v>
      </c>
      <c r="K657" s="21">
        <f t="shared" ref="K657" si="1075">K669+K681</f>
        <v>0</v>
      </c>
      <c r="L657" s="21">
        <f t="shared" ref="L657:N657" si="1076">L669+L681</f>
        <v>0</v>
      </c>
      <c r="M657" s="21">
        <f t="shared" si="1076"/>
        <v>0</v>
      </c>
      <c r="N657" s="21">
        <f t="shared" si="1076"/>
        <v>0</v>
      </c>
      <c r="O657" s="29" t="e">
        <f t="shared" si="1027"/>
        <v>#DIV/0!</v>
      </c>
      <c r="P657" s="30"/>
    </row>
    <row r="658" spans="1:17" ht="18" x14ac:dyDescent="0.25">
      <c r="A658" s="16" t="str">
        <f t="shared" si="1043"/>
        <v>a</v>
      </c>
      <c r="B658" s="8" t="s">
        <v>2</v>
      </c>
      <c r="C658" s="10" t="s">
        <v>9</v>
      </c>
      <c r="D658" s="21">
        <f t="shared" ref="D658" si="1077">D670+D682</f>
        <v>3916000</v>
      </c>
      <c r="E658" s="21">
        <f t="shared" ref="E658:G658" si="1078">E670+E682</f>
        <v>3762000</v>
      </c>
      <c r="F658" s="21">
        <f t="shared" si="1057"/>
        <v>2165</v>
      </c>
      <c r="G658" s="21">
        <f t="shared" si="1078"/>
        <v>3531949</v>
      </c>
      <c r="H658" s="21">
        <f t="shared" si="1041"/>
        <v>230051</v>
      </c>
      <c r="I658" s="24">
        <f t="shared" si="1042"/>
        <v>0.9388487506645401</v>
      </c>
      <c r="J658" s="21">
        <f t="shared" si="1058"/>
        <v>7846000</v>
      </c>
      <c r="K658" s="21">
        <f t="shared" ref="K658" si="1079">K670+K682</f>
        <v>7819000</v>
      </c>
      <c r="L658" s="21">
        <f t="shared" ref="L658:N658" si="1080">L670+L682</f>
        <v>3933585</v>
      </c>
      <c r="M658" s="21">
        <f t="shared" si="1080"/>
        <v>7465534</v>
      </c>
      <c r="N658" s="21">
        <f t="shared" si="1080"/>
        <v>353466</v>
      </c>
      <c r="O658" s="29">
        <f t="shared" si="1027"/>
        <v>0.9547939634224325</v>
      </c>
      <c r="P658" s="30"/>
    </row>
    <row r="659" spans="1:17" ht="18" hidden="1" x14ac:dyDescent="0.25">
      <c r="A659" s="16" t="str">
        <f t="shared" si="1043"/>
        <v>b</v>
      </c>
      <c r="B659" s="8" t="s">
        <v>2</v>
      </c>
      <c r="C659" s="10" t="s">
        <v>10</v>
      </c>
      <c r="D659" s="21">
        <f t="shared" ref="D659" si="1081">D671+D683</f>
        <v>0</v>
      </c>
      <c r="E659" s="21">
        <f t="shared" ref="E659:G659" si="1082">E671+E683</f>
        <v>0</v>
      </c>
      <c r="F659" s="21">
        <f t="shared" si="1057"/>
        <v>0</v>
      </c>
      <c r="G659" s="21">
        <f t="shared" si="1082"/>
        <v>0</v>
      </c>
      <c r="H659" s="21">
        <f t="shared" si="1041"/>
        <v>0</v>
      </c>
      <c r="I659" s="24" t="e">
        <f t="shared" si="1042"/>
        <v>#DIV/0!</v>
      </c>
      <c r="J659" s="21">
        <f t="shared" si="1058"/>
        <v>0</v>
      </c>
      <c r="K659" s="21">
        <f t="shared" ref="K659" si="1083">K671+K683</f>
        <v>0</v>
      </c>
      <c r="L659" s="21">
        <f t="shared" ref="L659:N659" si="1084">L671+L683</f>
        <v>0</v>
      </c>
      <c r="M659" s="21">
        <f t="shared" si="1084"/>
        <v>0</v>
      </c>
      <c r="N659" s="21">
        <f t="shared" si="1084"/>
        <v>0</v>
      </c>
      <c r="O659" s="29" t="e">
        <f t="shared" si="1027"/>
        <v>#DIV/0!</v>
      </c>
      <c r="P659" s="30"/>
    </row>
    <row r="660" spans="1:17" ht="18" hidden="1" x14ac:dyDescent="0.25">
      <c r="A660" s="16" t="str">
        <f t="shared" si="1043"/>
        <v>b</v>
      </c>
      <c r="B660" s="5" t="s">
        <v>2</v>
      </c>
      <c r="C660" s="6" t="s">
        <v>11</v>
      </c>
      <c r="D660" s="7">
        <f t="shared" ref="D660" si="1085">D672+D684</f>
        <v>0</v>
      </c>
      <c r="E660" s="7">
        <f t="shared" ref="E660:G660" si="1086">E672+E684</f>
        <v>0</v>
      </c>
      <c r="F660" s="7">
        <f t="shared" si="1057"/>
        <v>0</v>
      </c>
      <c r="G660" s="21">
        <f t="shared" si="1086"/>
        <v>0</v>
      </c>
      <c r="H660" s="21">
        <f t="shared" si="1041"/>
        <v>0</v>
      </c>
      <c r="I660" s="24" t="e">
        <f t="shared" si="1042"/>
        <v>#DIV/0!</v>
      </c>
      <c r="J660" s="7">
        <f t="shared" si="1058"/>
        <v>0</v>
      </c>
      <c r="K660" s="7">
        <f t="shared" ref="K660" si="1087">K672+K684</f>
        <v>0</v>
      </c>
      <c r="L660" s="7">
        <f t="shared" ref="L660:N660" si="1088">L672+L684</f>
        <v>0</v>
      </c>
      <c r="M660" s="7">
        <f t="shared" si="1088"/>
        <v>0</v>
      </c>
      <c r="N660" s="7">
        <f t="shared" si="1088"/>
        <v>0</v>
      </c>
      <c r="O660" s="27" t="e">
        <f t="shared" si="1027"/>
        <v>#DIV/0!</v>
      </c>
      <c r="P660" s="28"/>
    </row>
    <row r="661" spans="1:17" ht="18" hidden="1" x14ac:dyDescent="0.25">
      <c r="A661" s="16" t="str">
        <f t="shared" si="1043"/>
        <v>b</v>
      </c>
      <c r="B661" s="5" t="s">
        <v>2</v>
      </c>
      <c r="C661" s="6" t="s">
        <v>12</v>
      </c>
      <c r="D661" s="7">
        <f t="shared" ref="D661" si="1089">D673+D685</f>
        <v>0</v>
      </c>
      <c r="E661" s="7">
        <f t="shared" ref="E661:G661" si="1090">E673+E685</f>
        <v>0</v>
      </c>
      <c r="F661" s="7">
        <f t="shared" si="1057"/>
        <v>0</v>
      </c>
      <c r="G661" s="21">
        <f t="shared" si="1090"/>
        <v>0</v>
      </c>
      <c r="H661" s="21">
        <f t="shared" si="1041"/>
        <v>0</v>
      </c>
      <c r="I661" s="24" t="e">
        <f t="shared" si="1042"/>
        <v>#DIV/0!</v>
      </c>
      <c r="J661" s="7">
        <f t="shared" si="1058"/>
        <v>0</v>
      </c>
      <c r="K661" s="7">
        <f t="shared" ref="K661" si="1091">K673+K685</f>
        <v>0</v>
      </c>
      <c r="L661" s="7">
        <f t="shared" ref="L661:N661" si="1092">L673+L685</f>
        <v>0</v>
      </c>
      <c r="M661" s="7">
        <f t="shared" si="1092"/>
        <v>0</v>
      </c>
      <c r="N661" s="7">
        <f t="shared" si="1092"/>
        <v>0</v>
      </c>
      <c r="O661" s="27" t="e">
        <f t="shared" si="1027"/>
        <v>#DIV/0!</v>
      </c>
      <c r="P661" s="28"/>
    </row>
    <row r="662" spans="1:17" ht="18" hidden="1" x14ac:dyDescent="0.25">
      <c r="A662" s="16" t="str">
        <f t="shared" si="1043"/>
        <v>b</v>
      </c>
      <c r="B662" s="5" t="s">
        <v>2</v>
      </c>
      <c r="C662" s="6" t="s">
        <v>13</v>
      </c>
      <c r="D662" s="7">
        <f t="shared" ref="D662" si="1093">D674+D686</f>
        <v>0</v>
      </c>
      <c r="E662" s="7">
        <f t="shared" ref="E662:G662" si="1094">E674+E686</f>
        <v>0</v>
      </c>
      <c r="F662" s="7">
        <f t="shared" si="1057"/>
        <v>0</v>
      </c>
      <c r="G662" s="21">
        <f t="shared" si="1094"/>
        <v>0</v>
      </c>
      <c r="H662" s="21">
        <f t="shared" si="1041"/>
        <v>0</v>
      </c>
      <c r="I662" s="24" t="e">
        <f t="shared" si="1042"/>
        <v>#DIV/0!</v>
      </c>
      <c r="J662" s="7">
        <f t="shared" si="1058"/>
        <v>0</v>
      </c>
      <c r="K662" s="7">
        <f t="shared" ref="K662" si="1095">K674+K686</f>
        <v>0</v>
      </c>
      <c r="L662" s="7">
        <f t="shared" ref="L662:N662" si="1096">L674+L686</f>
        <v>0</v>
      </c>
      <c r="M662" s="7">
        <f t="shared" si="1096"/>
        <v>0</v>
      </c>
      <c r="N662" s="7">
        <f t="shared" si="1096"/>
        <v>0</v>
      </c>
      <c r="O662" s="27" t="e">
        <f t="shared" si="1027"/>
        <v>#DIV/0!</v>
      </c>
      <c r="P662" s="28"/>
    </row>
    <row r="663" spans="1:17" ht="170.25" customHeight="1" x14ac:dyDescent="0.25">
      <c r="A663" s="16" t="str">
        <f t="shared" si="1043"/>
        <v>a</v>
      </c>
      <c r="B663" s="31" t="s">
        <v>161</v>
      </c>
      <c r="C663" s="32" t="s">
        <v>59</v>
      </c>
      <c r="D663" s="21">
        <f t="shared" ref="D663" si="1097">D664+D672+D673+D674</f>
        <v>3693000</v>
      </c>
      <c r="E663" s="21">
        <f t="shared" ref="E663" si="1098">E664+E672+E673+E674</f>
        <v>3548000</v>
      </c>
      <c r="F663" s="21">
        <f t="shared" ref="F663" si="1099">F664+F672+F673+F674</f>
        <v>15</v>
      </c>
      <c r="G663" s="21">
        <f t="shared" ref="G663" si="1100">G664+G672+G673+G674</f>
        <v>3548000</v>
      </c>
      <c r="H663" s="21">
        <f t="shared" si="1041"/>
        <v>0</v>
      </c>
      <c r="I663" s="24">
        <f t="shared" si="1042"/>
        <v>1</v>
      </c>
      <c r="J663" s="33">
        <f t="shared" ref="J663:K663" si="1101">J664+J672+J673+J674</f>
        <v>7526000</v>
      </c>
      <c r="K663" s="33">
        <f t="shared" si="1101"/>
        <v>7526000</v>
      </c>
      <c r="L663" s="21">
        <f t="shared" ref="L663" si="1102">L664+L672+L673+L674</f>
        <v>3888000</v>
      </c>
      <c r="M663" s="21">
        <f t="shared" ref="M663" si="1103">M664+M672+M673+M674</f>
        <v>7436000</v>
      </c>
      <c r="N663" s="21">
        <f t="shared" ref="N663" si="1104">N664+N672+N673+N674</f>
        <v>90000</v>
      </c>
      <c r="O663" s="29">
        <f t="shared" si="1027"/>
        <v>0.98804145628487905</v>
      </c>
      <c r="P663" s="30"/>
      <c r="Q663" s="15" t="s">
        <v>97</v>
      </c>
    </row>
    <row r="664" spans="1:17" ht="18" x14ac:dyDescent="0.25">
      <c r="A664" s="16" t="str">
        <f t="shared" si="1043"/>
        <v>a</v>
      </c>
      <c r="B664" s="5" t="s">
        <v>2</v>
      </c>
      <c r="C664" s="6" t="s">
        <v>3</v>
      </c>
      <c r="D664" s="7">
        <f t="shared" ref="D664:N664" si="1105">D665+D666+D667+D668+D669+D670+D671</f>
        <v>3693000</v>
      </c>
      <c r="E664" s="7">
        <f t="shared" si="1105"/>
        <v>3548000</v>
      </c>
      <c r="F664" s="7">
        <f t="shared" ref="F664" si="1106">F665+F666+F667+F668+F669+F670+F671</f>
        <v>15</v>
      </c>
      <c r="G664" s="21">
        <f t="shared" si="1105"/>
        <v>3548000</v>
      </c>
      <c r="H664" s="21">
        <f t="shared" si="1041"/>
        <v>0</v>
      </c>
      <c r="I664" s="24">
        <f t="shared" si="1042"/>
        <v>1</v>
      </c>
      <c r="J664" s="7">
        <f t="shared" ref="J664:K664" si="1107">J665+J666+J667+J668+J669+J670+J671</f>
        <v>7526000</v>
      </c>
      <c r="K664" s="7">
        <f t="shared" si="1107"/>
        <v>7526000</v>
      </c>
      <c r="L664" s="7">
        <f t="shared" si="1105"/>
        <v>3888000</v>
      </c>
      <c r="M664" s="7">
        <f t="shared" si="1105"/>
        <v>7436000</v>
      </c>
      <c r="N664" s="7">
        <f t="shared" si="1105"/>
        <v>90000</v>
      </c>
      <c r="O664" s="27">
        <f t="shared" si="1027"/>
        <v>0.98804145628487905</v>
      </c>
      <c r="P664" s="28"/>
      <c r="Q664" s="15" t="s">
        <v>97</v>
      </c>
    </row>
    <row r="665" spans="1:17" ht="18" hidden="1" x14ac:dyDescent="0.25">
      <c r="A665" s="16" t="str">
        <f t="shared" si="1043"/>
        <v>b</v>
      </c>
      <c r="B665" s="8" t="s">
        <v>2</v>
      </c>
      <c r="C665" s="9" t="s">
        <v>4</v>
      </c>
      <c r="D665" s="21">
        <v>0</v>
      </c>
      <c r="E665" s="21">
        <v>0</v>
      </c>
      <c r="F665" s="21"/>
      <c r="G665" s="21"/>
      <c r="H665" s="21">
        <f t="shared" si="1041"/>
        <v>0</v>
      </c>
      <c r="I665" s="24" t="e">
        <f t="shared" si="1042"/>
        <v>#DIV/0!</v>
      </c>
      <c r="J665" s="34">
        <v>0</v>
      </c>
      <c r="K665" s="34">
        <v>0</v>
      </c>
      <c r="L665" s="21"/>
      <c r="M665" s="21">
        <f t="shared" ref="M665:M674" si="1108">G665+L665</f>
        <v>0</v>
      </c>
      <c r="N665" s="21">
        <f t="shared" ref="N665:N674" si="1109">K665-M665</f>
        <v>0</v>
      </c>
      <c r="O665" s="29" t="e">
        <f t="shared" si="1027"/>
        <v>#DIV/0!</v>
      </c>
      <c r="P665" s="30"/>
      <c r="Q665" s="15" t="s">
        <v>97</v>
      </c>
    </row>
    <row r="666" spans="1:17" ht="18" x14ac:dyDescent="0.25">
      <c r="A666" s="16" t="str">
        <f t="shared" si="1043"/>
        <v>a</v>
      </c>
      <c r="B666" s="8" t="s">
        <v>2</v>
      </c>
      <c r="C666" s="9" t="s">
        <v>5</v>
      </c>
      <c r="D666" s="21">
        <v>27000</v>
      </c>
      <c r="E666" s="21">
        <v>36000</v>
      </c>
      <c r="F666" s="21"/>
      <c r="G666" s="21">
        <v>36000</v>
      </c>
      <c r="H666" s="21">
        <f t="shared" si="1041"/>
        <v>0</v>
      </c>
      <c r="I666" s="24">
        <f t="shared" si="1042"/>
        <v>1</v>
      </c>
      <c r="J666" s="34">
        <v>54000</v>
      </c>
      <c r="K666" s="34">
        <v>81000</v>
      </c>
      <c r="L666" s="21">
        <v>45000</v>
      </c>
      <c r="M666" s="21">
        <f t="shared" si="1108"/>
        <v>81000</v>
      </c>
      <c r="N666" s="21">
        <f t="shared" si="1109"/>
        <v>0</v>
      </c>
      <c r="O666" s="29">
        <f t="shared" si="1027"/>
        <v>1</v>
      </c>
      <c r="P666" s="30"/>
      <c r="Q666" s="15" t="s">
        <v>97</v>
      </c>
    </row>
    <row r="667" spans="1:17" ht="18" hidden="1" x14ac:dyDescent="0.25">
      <c r="A667" s="16" t="str">
        <f t="shared" si="1043"/>
        <v>b</v>
      </c>
      <c r="B667" s="8" t="s">
        <v>2</v>
      </c>
      <c r="C667" s="9" t="s">
        <v>6</v>
      </c>
      <c r="D667" s="21">
        <v>0</v>
      </c>
      <c r="E667" s="21">
        <v>0</v>
      </c>
      <c r="F667" s="21"/>
      <c r="G667" s="21"/>
      <c r="H667" s="21">
        <f t="shared" si="1041"/>
        <v>0</v>
      </c>
      <c r="I667" s="24" t="e">
        <f t="shared" si="1042"/>
        <v>#DIV/0!</v>
      </c>
      <c r="J667" s="34">
        <v>0</v>
      </c>
      <c r="K667" s="34">
        <v>0</v>
      </c>
      <c r="L667" s="21"/>
      <c r="M667" s="21">
        <f t="shared" si="1108"/>
        <v>0</v>
      </c>
      <c r="N667" s="21">
        <f t="shared" si="1109"/>
        <v>0</v>
      </c>
      <c r="O667" s="29" t="e">
        <f t="shared" si="1027"/>
        <v>#DIV/0!</v>
      </c>
      <c r="P667" s="30"/>
      <c r="Q667" s="15" t="s">
        <v>97</v>
      </c>
    </row>
    <row r="668" spans="1:17" ht="18" hidden="1" x14ac:dyDescent="0.25">
      <c r="A668" s="16" t="str">
        <f t="shared" si="1043"/>
        <v>b</v>
      </c>
      <c r="B668" s="8" t="s">
        <v>2</v>
      </c>
      <c r="C668" s="10" t="s">
        <v>7</v>
      </c>
      <c r="D668" s="21">
        <v>0</v>
      </c>
      <c r="E668" s="21">
        <v>0</v>
      </c>
      <c r="F668" s="21"/>
      <c r="G668" s="21"/>
      <c r="H668" s="21">
        <f t="shared" si="1041"/>
        <v>0</v>
      </c>
      <c r="I668" s="24" t="e">
        <f t="shared" si="1042"/>
        <v>#DIV/0!</v>
      </c>
      <c r="J668" s="34">
        <v>0</v>
      </c>
      <c r="K668" s="34">
        <v>0</v>
      </c>
      <c r="L668" s="21"/>
      <c r="M668" s="21">
        <f t="shared" si="1108"/>
        <v>0</v>
      </c>
      <c r="N668" s="21">
        <f t="shared" si="1109"/>
        <v>0</v>
      </c>
      <c r="O668" s="29" t="e">
        <f t="shared" si="1027"/>
        <v>#DIV/0!</v>
      </c>
      <c r="P668" s="30"/>
      <c r="Q668" s="15" t="s">
        <v>97</v>
      </c>
    </row>
    <row r="669" spans="1:17" ht="18" hidden="1" x14ac:dyDescent="0.25">
      <c r="A669" s="16" t="str">
        <f t="shared" si="1043"/>
        <v>b</v>
      </c>
      <c r="B669" s="8" t="s">
        <v>2</v>
      </c>
      <c r="C669" s="10" t="s">
        <v>8</v>
      </c>
      <c r="D669" s="21">
        <v>0</v>
      </c>
      <c r="E669" s="21">
        <v>0</v>
      </c>
      <c r="F669" s="21"/>
      <c r="G669" s="21"/>
      <c r="H669" s="21">
        <f t="shared" si="1041"/>
        <v>0</v>
      </c>
      <c r="I669" s="24" t="e">
        <f t="shared" si="1042"/>
        <v>#DIV/0!</v>
      </c>
      <c r="J669" s="34"/>
      <c r="K669" s="34"/>
      <c r="L669" s="21"/>
      <c r="M669" s="21">
        <f t="shared" si="1108"/>
        <v>0</v>
      </c>
      <c r="N669" s="21">
        <f t="shared" si="1109"/>
        <v>0</v>
      </c>
      <c r="O669" s="29" t="e">
        <f t="shared" si="1027"/>
        <v>#DIV/0!</v>
      </c>
      <c r="P669" s="30"/>
      <c r="Q669" s="15" t="s">
        <v>97</v>
      </c>
    </row>
    <row r="670" spans="1:17" ht="18" x14ac:dyDescent="0.25">
      <c r="A670" s="16" t="str">
        <f t="shared" si="1043"/>
        <v>a</v>
      </c>
      <c r="B670" s="8" t="s">
        <v>2</v>
      </c>
      <c r="C670" s="10" t="s">
        <v>9</v>
      </c>
      <c r="D670" s="21">
        <v>3666000</v>
      </c>
      <c r="E670" s="21">
        <v>3512000</v>
      </c>
      <c r="F670" s="21">
        <v>15</v>
      </c>
      <c r="G670" s="21">
        <v>3512000</v>
      </c>
      <c r="H670" s="21">
        <f t="shared" si="1041"/>
        <v>0</v>
      </c>
      <c r="I670" s="24">
        <f t="shared" si="1042"/>
        <v>1</v>
      </c>
      <c r="J670" s="34">
        <v>7472000</v>
      </c>
      <c r="K670" s="34">
        <v>7445000</v>
      </c>
      <c r="L670" s="21">
        <v>3843000</v>
      </c>
      <c r="M670" s="21">
        <f t="shared" si="1108"/>
        <v>7355000</v>
      </c>
      <c r="N670" s="21">
        <f t="shared" si="1109"/>
        <v>90000</v>
      </c>
      <c r="O670" s="29">
        <f t="shared" si="1027"/>
        <v>0.98791134989926122</v>
      </c>
      <c r="P670" s="30"/>
      <c r="Q670" s="15" t="s">
        <v>97</v>
      </c>
    </row>
    <row r="671" spans="1:17" ht="18" hidden="1" x14ac:dyDescent="0.25">
      <c r="A671" s="16" t="str">
        <f t="shared" si="1043"/>
        <v>b</v>
      </c>
      <c r="B671" s="8" t="s">
        <v>2</v>
      </c>
      <c r="C671" s="10" t="s">
        <v>10</v>
      </c>
      <c r="D671" s="21">
        <v>0</v>
      </c>
      <c r="E671" s="21">
        <v>0</v>
      </c>
      <c r="F671" s="21"/>
      <c r="G671" s="21"/>
      <c r="H671" s="21">
        <f t="shared" si="1041"/>
        <v>0</v>
      </c>
      <c r="I671" s="24" t="e">
        <f t="shared" si="1042"/>
        <v>#DIV/0!</v>
      </c>
      <c r="J671" s="34">
        <v>0</v>
      </c>
      <c r="K671" s="34">
        <v>0</v>
      </c>
      <c r="L671" s="21"/>
      <c r="M671" s="21">
        <f t="shared" si="1108"/>
        <v>0</v>
      </c>
      <c r="N671" s="21">
        <f t="shared" si="1109"/>
        <v>0</v>
      </c>
      <c r="O671" s="29" t="e">
        <f t="shared" si="1027"/>
        <v>#DIV/0!</v>
      </c>
      <c r="P671" s="30"/>
      <c r="Q671" s="15" t="s">
        <v>97</v>
      </c>
    </row>
    <row r="672" spans="1:17" ht="18" hidden="1" x14ac:dyDescent="0.25">
      <c r="A672" s="16" t="str">
        <f t="shared" si="1043"/>
        <v>b</v>
      </c>
      <c r="B672" s="8" t="s">
        <v>2</v>
      </c>
      <c r="C672" s="6" t="s">
        <v>11</v>
      </c>
      <c r="D672" s="7">
        <v>0</v>
      </c>
      <c r="E672" s="7">
        <v>0</v>
      </c>
      <c r="F672" s="7"/>
      <c r="G672" s="21"/>
      <c r="H672" s="21">
        <f t="shared" si="1041"/>
        <v>0</v>
      </c>
      <c r="I672" s="24" t="e">
        <f t="shared" si="1042"/>
        <v>#DIV/0!</v>
      </c>
      <c r="J672" s="7">
        <v>0</v>
      </c>
      <c r="K672" s="7">
        <v>0</v>
      </c>
      <c r="L672" s="7"/>
      <c r="M672" s="7">
        <f t="shared" si="1108"/>
        <v>0</v>
      </c>
      <c r="N672" s="7">
        <f t="shared" si="1109"/>
        <v>0</v>
      </c>
      <c r="O672" s="27" t="e">
        <f t="shared" si="1027"/>
        <v>#DIV/0!</v>
      </c>
      <c r="P672" s="28"/>
      <c r="Q672" s="15" t="s">
        <v>97</v>
      </c>
    </row>
    <row r="673" spans="1:17" ht="18" hidden="1" x14ac:dyDescent="0.25">
      <c r="A673" s="16" t="str">
        <f t="shared" si="1043"/>
        <v>b</v>
      </c>
      <c r="B673" s="8" t="s">
        <v>2</v>
      </c>
      <c r="C673" s="6" t="s">
        <v>12</v>
      </c>
      <c r="D673" s="7">
        <v>0</v>
      </c>
      <c r="E673" s="7">
        <v>0</v>
      </c>
      <c r="F673" s="7"/>
      <c r="G673" s="21"/>
      <c r="H673" s="21">
        <f t="shared" si="1041"/>
        <v>0</v>
      </c>
      <c r="I673" s="24" t="e">
        <f t="shared" si="1042"/>
        <v>#DIV/0!</v>
      </c>
      <c r="J673" s="7">
        <v>0</v>
      </c>
      <c r="K673" s="7">
        <v>0</v>
      </c>
      <c r="L673" s="7"/>
      <c r="M673" s="7">
        <f t="shared" si="1108"/>
        <v>0</v>
      </c>
      <c r="N673" s="7">
        <f t="shared" si="1109"/>
        <v>0</v>
      </c>
      <c r="O673" s="27" t="e">
        <f t="shared" si="1027"/>
        <v>#DIV/0!</v>
      </c>
      <c r="P673" s="28"/>
      <c r="Q673" s="15" t="s">
        <v>97</v>
      </c>
    </row>
    <row r="674" spans="1:17" ht="18" hidden="1" x14ac:dyDescent="0.25">
      <c r="A674" s="16" t="str">
        <f t="shared" si="1043"/>
        <v>b</v>
      </c>
      <c r="B674" s="8" t="s">
        <v>2</v>
      </c>
      <c r="C674" s="6" t="s">
        <v>13</v>
      </c>
      <c r="D674" s="7">
        <v>0</v>
      </c>
      <c r="E674" s="7">
        <v>0</v>
      </c>
      <c r="F674" s="7"/>
      <c r="G674" s="21"/>
      <c r="H674" s="21">
        <f t="shared" si="1041"/>
        <v>0</v>
      </c>
      <c r="I674" s="24" t="e">
        <f t="shared" si="1042"/>
        <v>#DIV/0!</v>
      </c>
      <c r="J674" s="7">
        <v>0</v>
      </c>
      <c r="K674" s="7">
        <v>0</v>
      </c>
      <c r="L674" s="7"/>
      <c r="M674" s="7">
        <f t="shared" si="1108"/>
        <v>0</v>
      </c>
      <c r="N674" s="7">
        <f t="shared" si="1109"/>
        <v>0</v>
      </c>
      <c r="O674" s="27" t="e">
        <f t="shared" si="1027"/>
        <v>#DIV/0!</v>
      </c>
      <c r="P674" s="28"/>
      <c r="Q674" s="15" t="s">
        <v>97</v>
      </c>
    </row>
    <row r="675" spans="1:17" ht="72" x14ac:dyDescent="0.25">
      <c r="A675" s="16" t="str">
        <f t="shared" si="1043"/>
        <v>a</v>
      </c>
      <c r="B675" s="31" t="s">
        <v>165</v>
      </c>
      <c r="C675" s="32" t="s">
        <v>60</v>
      </c>
      <c r="D675" s="21">
        <f t="shared" ref="D675" si="1110">D676+D684+D685+D686</f>
        <v>300000</v>
      </c>
      <c r="E675" s="21">
        <f t="shared" ref="E675" si="1111">E676+E684+E685+E686</f>
        <v>300000</v>
      </c>
      <c r="F675" s="21">
        <f t="shared" ref="F675" si="1112">F676+F684+F685+F686</f>
        <v>2150</v>
      </c>
      <c r="G675" s="21">
        <f t="shared" ref="G675" si="1113">G676+G684+G685+G686</f>
        <v>29364</v>
      </c>
      <c r="H675" s="21">
        <f t="shared" si="1041"/>
        <v>270636</v>
      </c>
      <c r="I675" s="24">
        <f t="shared" si="1042"/>
        <v>9.7879999999999995E-2</v>
      </c>
      <c r="J675" s="33">
        <f t="shared" ref="J675:K675" si="1114">J676+J684+J685+J686</f>
        <v>474000</v>
      </c>
      <c r="K675" s="33">
        <f t="shared" si="1114"/>
        <v>474000</v>
      </c>
      <c r="L675" s="21">
        <f t="shared" ref="L675" si="1115">L676+L684+L685+L686</f>
        <v>90585</v>
      </c>
      <c r="M675" s="21">
        <f t="shared" ref="M675" si="1116">M676+M684+M685+M686</f>
        <v>119949</v>
      </c>
      <c r="N675" s="21">
        <f t="shared" ref="N675" si="1117">N676+N684+N685+N686</f>
        <v>354051</v>
      </c>
      <c r="O675" s="29">
        <f t="shared" si="1027"/>
        <v>0.25305696202531647</v>
      </c>
      <c r="P675" s="30"/>
      <c r="Q675" s="15" t="s">
        <v>96</v>
      </c>
    </row>
    <row r="676" spans="1:17" ht="18" x14ac:dyDescent="0.25">
      <c r="A676" s="16" t="str">
        <f t="shared" si="1043"/>
        <v>a</v>
      </c>
      <c r="B676" s="5" t="s">
        <v>2</v>
      </c>
      <c r="C676" s="6" t="s">
        <v>3</v>
      </c>
      <c r="D676" s="7">
        <f t="shared" ref="D676:N676" si="1118">D677+D678+D679+D680+D681+D682+D683</f>
        <v>300000</v>
      </c>
      <c r="E676" s="7">
        <f t="shared" si="1118"/>
        <v>300000</v>
      </c>
      <c r="F676" s="7">
        <f t="shared" ref="F676" si="1119">F677+F678+F679+F680+F681+F682+F683</f>
        <v>2150</v>
      </c>
      <c r="G676" s="21">
        <f t="shared" si="1118"/>
        <v>29364</v>
      </c>
      <c r="H676" s="21">
        <f t="shared" si="1041"/>
        <v>270636</v>
      </c>
      <c r="I676" s="24">
        <f t="shared" si="1042"/>
        <v>9.7879999999999995E-2</v>
      </c>
      <c r="J676" s="7">
        <f t="shared" ref="J676:K676" si="1120">J677+J678+J679+J680+J681+J682+J683</f>
        <v>474000</v>
      </c>
      <c r="K676" s="7">
        <f t="shared" si="1120"/>
        <v>474000</v>
      </c>
      <c r="L676" s="7">
        <f t="shared" si="1118"/>
        <v>90585</v>
      </c>
      <c r="M676" s="7">
        <f t="shared" si="1118"/>
        <v>119949</v>
      </c>
      <c r="N676" s="7">
        <f t="shared" si="1118"/>
        <v>354051</v>
      </c>
      <c r="O676" s="27">
        <f t="shared" si="1027"/>
        <v>0.25305696202531647</v>
      </c>
      <c r="P676" s="28"/>
      <c r="Q676" s="15" t="s">
        <v>96</v>
      </c>
    </row>
    <row r="677" spans="1:17" ht="18" hidden="1" x14ac:dyDescent="0.25">
      <c r="A677" s="16" t="str">
        <f t="shared" si="1043"/>
        <v>b</v>
      </c>
      <c r="B677" s="8" t="s">
        <v>2</v>
      </c>
      <c r="C677" s="9" t="s">
        <v>4</v>
      </c>
      <c r="D677" s="21">
        <v>0</v>
      </c>
      <c r="E677" s="21">
        <v>0</v>
      </c>
      <c r="F677" s="21"/>
      <c r="G677" s="21"/>
      <c r="H677" s="21">
        <f t="shared" si="1041"/>
        <v>0</v>
      </c>
      <c r="I677" s="24" t="e">
        <f t="shared" si="1042"/>
        <v>#DIV/0!</v>
      </c>
      <c r="J677" s="34">
        <v>0</v>
      </c>
      <c r="K677" s="34">
        <v>0</v>
      </c>
      <c r="L677" s="21"/>
      <c r="M677" s="21">
        <f t="shared" ref="M677:M686" si="1121">G677+L677</f>
        <v>0</v>
      </c>
      <c r="N677" s="21">
        <f t="shared" ref="N677:N686" si="1122">K677-M677</f>
        <v>0</v>
      </c>
      <c r="O677" s="29" t="e">
        <f t="shared" si="1027"/>
        <v>#DIV/0!</v>
      </c>
      <c r="P677" s="30"/>
      <c r="Q677" s="15" t="s">
        <v>96</v>
      </c>
    </row>
    <row r="678" spans="1:17" ht="18" x14ac:dyDescent="0.25">
      <c r="A678" s="16" t="str">
        <f t="shared" si="1043"/>
        <v>a</v>
      </c>
      <c r="B678" s="8" t="s">
        <v>2</v>
      </c>
      <c r="C678" s="9" t="s">
        <v>5</v>
      </c>
      <c r="D678" s="21">
        <v>50000</v>
      </c>
      <c r="E678" s="21">
        <v>50000</v>
      </c>
      <c r="F678" s="21"/>
      <c r="G678" s="21">
        <v>9415</v>
      </c>
      <c r="H678" s="21">
        <f t="shared" si="1041"/>
        <v>40585</v>
      </c>
      <c r="I678" s="24">
        <f t="shared" si="1042"/>
        <v>0.1883</v>
      </c>
      <c r="J678" s="34">
        <v>100000</v>
      </c>
      <c r="K678" s="34">
        <v>100000</v>
      </c>
      <c r="L678" s="21"/>
      <c r="M678" s="21">
        <f t="shared" si="1121"/>
        <v>9415</v>
      </c>
      <c r="N678" s="21">
        <f t="shared" si="1122"/>
        <v>90585</v>
      </c>
      <c r="O678" s="29">
        <f t="shared" si="1027"/>
        <v>9.4149999999999998E-2</v>
      </c>
      <c r="P678" s="30"/>
      <c r="Q678" s="15" t="s">
        <v>96</v>
      </c>
    </row>
    <row r="679" spans="1:17" ht="18" hidden="1" x14ac:dyDescent="0.25">
      <c r="A679" s="16" t="str">
        <f t="shared" si="1043"/>
        <v>b</v>
      </c>
      <c r="B679" s="8" t="s">
        <v>2</v>
      </c>
      <c r="C679" s="9" t="s">
        <v>6</v>
      </c>
      <c r="D679" s="21">
        <v>0</v>
      </c>
      <c r="E679" s="21">
        <v>0</v>
      </c>
      <c r="F679" s="21"/>
      <c r="G679" s="21"/>
      <c r="H679" s="21">
        <f t="shared" si="1041"/>
        <v>0</v>
      </c>
      <c r="I679" s="24" t="e">
        <f t="shared" si="1042"/>
        <v>#DIV/0!</v>
      </c>
      <c r="J679" s="34">
        <v>0</v>
      </c>
      <c r="K679" s="34">
        <v>0</v>
      </c>
      <c r="L679" s="21"/>
      <c r="M679" s="21">
        <f t="shared" si="1121"/>
        <v>0</v>
      </c>
      <c r="N679" s="21">
        <f t="shared" si="1122"/>
        <v>0</v>
      </c>
      <c r="O679" s="29" t="e">
        <f t="shared" si="1027"/>
        <v>#DIV/0!</v>
      </c>
      <c r="P679" s="30"/>
      <c r="Q679" s="15" t="s">
        <v>96</v>
      </c>
    </row>
    <row r="680" spans="1:17" ht="18" hidden="1" x14ac:dyDescent="0.25">
      <c r="A680" s="16" t="str">
        <f t="shared" si="1043"/>
        <v>b</v>
      </c>
      <c r="B680" s="8" t="s">
        <v>2</v>
      </c>
      <c r="C680" s="10" t="s">
        <v>7</v>
      </c>
      <c r="D680" s="21">
        <v>0</v>
      </c>
      <c r="E680" s="21">
        <v>0</v>
      </c>
      <c r="F680" s="21"/>
      <c r="G680" s="21"/>
      <c r="H680" s="21">
        <f t="shared" si="1041"/>
        <v>0</v>
      </c>
      <c r="I680" s="24" t="e">
        <f t="shared" si="1042"/>
        <v>#DIV/0!</v>
      </c>
      <c r="J680" s="34">
        <v>0</v>
      </c>
      <c r="K680" s="34">
        <v>0</v>
      </c>
      <c r="L680" s="21"/>
      <c r="M680" s="21">
        <f t="shared" si="1121"/>
        <v>0</v>
      </c>
      <c r="N680" s="21">
        <f t="shared" si="1122"/>
        <v>0</v>
      </c>
      <c r="O680" s="29" t="e">
        <f t="shared" si="1027"/>
        <v>#DIV/0!</v>
      </c>
      <c r="P680" s="30"/>
      <c r="Q680" s="15" t="s">
        <v>96</v>
      </c>
    </row>
    <row r="681" spans="1:17" ht="18" hidden="1" x14ac:dyDescent="0.25">
      <c r="A681" s="16" t="str">
        <f t="shared" si="1043"/>
        <v>b</v>
      </c>
      <c r="B681" s="8" t="s">
        <v>2</v>
      </c>
      <c r="C681" s="10" t="s">
        <v>8</v>
      </c>
      <c r="D681" s="21">
        <v>0</v>
      </c>
      <c r="E681" s="21">
        <v>0</v>
      </c>
      <c r="F681" s="21"/>
      <c r="G681" s="21"/>
      <c r="H681" s="21">
        <f t="shared" si="1041"/>
        <v>0</v>
      </c>
      <c r="I681" s="24" t="e">
        <f t="shared" si="1042"/>
        <v>#DIV/0!</v>
      </c>
      <c r="J681" s="34">
        <v>0</v>
      </c>
      <c r="K681" s="34">
        <v>0</v>
      </c>
      <c r="L681" s="21"/>
      <c r="M681" s="21">
        <f t="shared" si="1121"/>
        <v>0</v>
      </c>
      <c r="N681" s="21">
        <f t="shared" si="1122"/>
        <v>0</v>
      </c>
      <c r="O681" s="29" t="e">
        <f t="shared" si="1027"/>
        <v>#DIV/0!</v>
      </c>
      <c r="P681" s="30"/>
      <c r="Q681" s="15" t="s">
        <v>96</v>
      </c>
    </row>
    <row r="682" spans="1:17" ht="18" x14ac:dyDescent="0.25">
      <c r="A682" s="16" t="str">
        <f t="shared" si="1043"/>
        <v>a</v>
      </c>
      <c r="B682" s="8" t="s">
        <v>2</v>
      </c>
      <c r="C682" s="10" t="s">
        <v>9</v>
      </c>
      <c r="D682" s="21">
        <v>250000</v>
      </c>
      <c r="E682" s="21">
        <v>250000</v>
      </c>
      <c r="F682" s="21">
        <v>2150</v>
      </c>
      <c r="G682" s="21">
        <v>19949</v>
      </c>
      <c r="H682" s="21">
        <f t="shared" si="1041"/>
        <v>230051</v>
      </c>
      <c r="I682" s="24">
        <f t="shared" si="1042"/>
        <v>7.9796000000000006E-2</v>
      </c>
      <c r="J682" s="34">
        <v>374000</v>
      </c>
      <c r="K682" s="34">
        <v>374000</v>
      </c>
      <c r="L682" s="21">
        <v>90585</v>
      </c>
      <c r="M682" s="21">
        <f t="shared" si="1121"/>
        <v>110534</v>
      </c>
      <c r="N682" s="21">
        <f t="shared" si="1122"/>
        <v>263466</v>
      </c>
      <c r="O682" s="29">
        <f t="shared" si="1027"/>
        <v>0.29554545454545456</v>
      </c>
      <c r="P682" s="30"/>
      <c r="Q682" s="15" t="s">
        <v>96</v>
      </c>
    </row>
    <row r="683" spans="1:17" ht="18" hidden="1" x14ac:dyDescent="0.25">
      <c r="A683" s="16" t="str">
        <f t="shared" si="1043"/>
        <v>b</v>
      </c>
      <c r="B683" s="8" t="s">
        <v>2</v>
      </c>
      <c r="C683" s="10" t="s">
        <v>10</v>
      </c>
      <c r="D683" s="21">
        <v>0</v>
      </c>
      <c r="E683" s="21">
        <v>0</v>
      </c>
      <c r="F683" s="21"/>
      <c r="G683" s="21"/>
      <c r="H683" s="21">
        <f t="shared" si="1041"/>
        <v>0</v>
      </c>
      <c r="I683" s="24" t="e">
        <f t="shared" si="1042"/>
        <v>#DIV/0!</v>
      </c>
      <c r="J683" s="34">
        <v>0</v>
      </c>
      <c r="K683" s="34">
        <v>0</v>
      </c>
      <c r="L683" s="21"/>
      <c r="M683" s="21">
        <f t="shared" si="1121"/>
        <v>0</v>
      </c>
      <c r="N683" s="21">
        <f t="shared" si="1122"/>
        <v>0</v>
      </c>
      <c r="O683" s="29" t="e">
        <f t="shared" si="1027"/>
        <v>#DIV/0!</v>
      </c>
      <c r="P683" s="30"/>
      <c r="Q683" s="15" t="s">
        <v>96</v>
      </c>
    </row>
    <row r="684" spans="1:17" ht="18" hidden="1" x14ac:dyDescent="0.25">
      <c r="A684" s="16" t="str">
        <f t="shared" si="1043"/>
        <v>b</v>
      </c>
      <c r="B684" s="8" t="s">
        <v>2</v>
      </c>
      <c r="C684" s="6" t="s">
        <v>11</v>
      </c>
      <c r="D684" s="7">
        <v>0</v>
      </c>
      <c r="E684" s="7">
        <v>0</v>
      </c>
      <c r="F684" s="7"/>
      <c r="G684" s="21"/>
      <c r="H684" s="21">
        <f t="shared" si="1041"/>
        <v>0</v>
      </c>
      <c r="I684" s="24" t="e">
        <f t="shared" si="1042"/>
        <v>#DIV/0!</v>
      </c>
      <c r="J684" s="7">
        <v>0</v>
      </c>
      <c r="K684" s="7">
        <v>0</v>
      </c>
      <c r="L684" s="7"/>
      <c r="M684" s="7">
        <f t="shared" si="1121"/>
        <v>0</v>
      </c>
      <c r="N684" s="7">
        <f t="shared" si="1122"/>
        <v>0</v>
      </c>
      <c r="O684" s="27" t="e">
        <f t="shared" si="1027"/>
        <v>#DIV/0!</v>
      </c>
      <c r="P684" s="28"/>
      <c r="Q684" s="15" t="s">
        <v>96</v>
      </c>
    </row>
    <row r="685" spans="1:17" ht="18" hidden="1" x14ac:dyDescent="0.25">
      <c r="A685" s="16" t="str">
        <f t="shared" si="1043"/>
        <v>b</v>
      </c>
      <c r="B685" s="8" t="s">
        <v>2</v>
      </c>
      <c r="C685" s="6" t="s">
        <v>12</v>
      </c>
      <c r="D685" s="7">
        <v>0</v>
      </c>
      <c r="E685" s="7">
        <v>0</v>
      </c>
      <c r="F685" s="7"/>
      <c r="G685" s="21"/>
      <c r="H685" s="21">
        <f t="shared" si="1041"/>
        <v>0</v>
      </c>
      <c r="I685" s="24" t="e">
        <f t="shared" si="1042"/>
        <v>#DIV/0!</v>
      </c>
      <c r="J685" s="7">
        <v>0</v>
      </c>
      <c r="K685" s="7">
        <v>0</v>
      </c>
      <c r="L685" s="7"/>
      <c r="M685" s="7">
        <f t="shared" si="1121"/>
        <v>0</v>
      </c>
      <c r="N685" s="7">
        <f t="shared" si="1122"/>
        <v>0</v>
      </c>
      <c r="O685" s="27" t="e">
        <f t="shared" si="1027"/>
        <v>#DIV/0!</v>
      </c>
      <c r="P685" s="28"/>
      <c r="Q685" s="15" t="s">
        <v>96</v>
      </c>
    </row>
    <row r="686" spans="1:17" ht="18" hidden="1" x14ac:dyDescent="0.25">
      <c r="A686" s="16" t="str">
        <f t="shared" si="1043"/>
        <v>b</v>
      </c>
      <c r="B686" s="8" t="s">
        <v>2</v>
      </c>
      <c r="C686" s="6" t="s">
        <v>13</v>
      </c>
      <c r="D686" s="7">
        <v>0</v>
      </c>
      <c r="E686" s="7">
        <v>0</v>
      </c>
      <c r="F686" s="7"/>
      <c r="G686" s="21"/>
      <c r="H686" s="21">
        <f t="shared" si="1041"/>
        <v>0</v>
      </c>
      <c r="I686" s="24" t="e">
        <f t="shared" si="1042"/>
        <v>#DIV/0!</v>
      </c>
      <c r="J686" s="7">
        <v>0</v>
      </c>
      <c r="K686" s="7">
        <v>0</v>
      </c>
      <c r="L686" s="7"/>
      <c r="M686" s="7">
        <f t="shared" si="1121"/>
        <v>0</v>
      </c>
      <c r="N686" s="7">
        <f t="shared" si="1122"/>
        <v>0</v>
      </c>
      <c r="O686" s="27" t="e">
        <f t="shared" si="1027"/>
        <v>#DIV/0!</v>
      </c>
      <c r="P686" s="28"/>
      <c r="Q686" s="15" t="s">
        <v>96</v>
      </c>
    </row>
    <row r="687" spans="1:17" ht="102.75" customHeight="1" x14ac:dyDescent="0.25">
      <c r="A687" s="16" t="str">
        <f t="shared" si="1043"/>
        <v>a</v>
      </c>
      <c r="B687" s="31" t="s">
        <v>166</v>
      </c>
      <c r="C687" s="32" t="s">
        <v>61</v>
      </c>
      <c r="D687" s="21">
        <f t="shared" ref="D687" si="1123">D688+D696+D697+D698</f>
        <v>5922100</v>
      </c>
      <c r="E687" s="21">
        <f t="shared" ref="E687" si="1124">E688+E696+E697+E698</f>
        <v>5512100</v>
      </c>
      <c r="F687" s="21">
        <f t="shared" ref="F687" si="1125">F688+F696+F697+F698</f>
        <v>197919</v>
      </c>
      <c r="G687" s="21">
        <f t="shared" ref="G687" si="1126">G688+G696+G697+G698</f>
        <v>5512100</v>
      </c>
      <c r="H687" s="21">
        <f t="shared" si="1041"/>
        <v>0</v>
      </c>
      <c r="I687" s="24">
        <f t="shared" si="1042"/>
        <v>1</v>
      </c>
      <c r="J687" s="33">
        <f t="shared" ref="J687:K687" si="1127">J688+J696+J697+J698</f>
        <v>12150000</v>
      </c>
      <c r="K687" s="33">
        <f t="shared" si="1127"/>
        <v>12040000</v>
      </c>
      <c r="L687" s="21">
        <f t="shared" ref="L687" si="1128">L688+L696+L697+L698</f>
        <v>6027900</v>
      </c>
      <c r="M687" s="21">
        <f t="shared" ref="M687" si="1129">M688+M696+M697+M698</f>
        <v>11540000</v>
      </c>
      <c r="N687" s="21">
        <f t="shared" ref="N687" si="1130">N688+N696+N697+N698</f>
        <v>500000</v>
      </c>
      <c r="O687" s="29">
        <f t="shared" si="1027"/>
        <v>0.9584717607973422</v>
      </c>
      <c r="P687" s="30"/>
      <c r="Q687" s="15" t="s">
        <v>97</v>
      </c>
    </row>
    <row r="688" spans="1:17" ht="18" x14ac:dyDescent="0.25">
      <c r="A688" s="16" t="str">
        <f t="shared" si="1043"/>
        <v>a</v>
      </c>
      <c r="B688" s="5" t="s">
        <v>2</v>
      </c>
      <c r="C688" s="6" t="s">
        <v>3</v>
      </c>
      <c r="D688" s="7">
        <f t="shared" ref="D688:N688" si="1131">D689+D690+D691+D692+D693+D694+D695</f>
        <v>5922100</v>
      </c>
      <c r="E688" s="7">
        <f t="shared" si="1131"/>
        <v>5512100</v>
      </c>
      <c r="F688" s="7">
        <f t="shared" ref="F688" si="1132">F689+F690+F691+F692+F693+F694+F695</f>
        <v>197919</v>
      </c>
      <c r="G688" s="21">
        <f t="shared" si="1131"/>
        <v>5512100</v>
      </c>
      <c r="H688" s="21">
        <f t="shared" si="1041"/>
        <v>0</v>
      </c>
      <c r="I688" s="24">
        <f t="shared" si="1042"/>
        <v>1</v>
      </c>
      <c r="J688" s="7">
        <f t="shared" ref="J688:K688" si="1133">J689+J690+J691+J692+J693+J694+J695</f>
        <v>12150000</v>
      </c>
      <c r="K688" s="7">
        <f t="shared" si="1133"/>
        <v>12040000</v>
      </c>
      <c r="L688" s="7">
        <f t="shared" si="1131"/>
        <v>6027900</v>
      </c>
      <c r="M688" s="7">
        <f t="shared" si="1131"/>
        <v>11540000</v>
      </c>
      <c r="N688" s="7">
        <f t="shared" si="1131"/>
        <v>500000</v>
      </c>
      <c r="O688" s="27">
        <f t="shared" si="1027"/>
        <v>0.9584717607973422</v>
      </c>
      <c r="P688" s="28"/>
      <c r="Q688" s="15" t="s">
        <v>97</v>
      </c>
    </row>
    <row r="689" spans="1:17" ht="18" hidden="1" x14ac:dyDescent="0.25">
      <c r="A689" s="16" t="str">
        <f t="shared" si="1043"/>
        <v>b</v>
      </c>
      <c r="B689" s="8" t="s">
        <v>2</v>
      </c>
      <c r="C689" s="9" t="s">
        <v>4</v>
      </c>
      <c r="D689" s="21">
        <v>0</v>
      </c>
      <c r="E689" s="21">
        <v>0</v>
      </c>
      <c r="F689" s="21"/>
      <c r="G689" s="21"/>
      <c r="H689" s="21">
        <f t="shared" si="1041"/>
        <v>0</v>
      </c>
      <c r="I689" s="24" t="e">
        <f t="shared" si="1042"/>
        <v>#DIV/0!</v>
      </c>
      <c r="J689" s="34">
        <v>0</v>
      </c>
      <c r="K689" s="34">
        <v>0</v>
      </c>
      <c r="L689" s="21"/>
      <c r="M689" s="21">
        <f t="shared" ref="M689:M698" si="1134">G689+L689</f>
        <v>0</v>
      </c>
      <c r="N689" s="21">
        <f t="shared" ref="N689:N698" si="1135">K689-M689</f>
        <v>0</v>
      </c>
      <c r="O689" s="29" t="e">
        <f t="shared" si="1027"/>
        <v>#DIV/0!</v>
      </c>
      <c r="P689" s="30"/>
      <c r="Q689" s="15" t="s">
        <v>97</v>
      </c>
    </row>
    <row r="690" spans="1:17" ht="18" x14ac:dyDescent="0.25">
      <c r="A690" s="16" t="str">
        <f t="shared" si="1043"/>
        <v>a</v>
      </c>
      <c r="B690" s="8" t="s">
        <v>2</v>
      </c>
      <c r="C690" s="9" t="s">
        <v>5</v>
      </c>
      <c r="D690" s="21">
        <v>78000</v>
      </c>
      <c r="E690" s="21">
        <v>78000</v>
      </c>
      <c r="F690" s="21"/>
      <c r="G690" s="21">
        <v>78000</v>
      </c>
      <c r="H690" s="21">
        <f t="shared" si="1041"/>
        <v>0</v>
      </c>
      <c r="I690" s="24">
        <f t="shared" si="1042"/>
        <v>1</v>
      </c>
      <c r="J690" s="34">
        <v>150000</v>
      </c>
      <c r="K690" s="34">
        <v>156000</v>
      </c>
      <c r="L690" s="21">
        <v>78000</v>
      </c>
      <c r="M690" s="21">
        <f t="shared" si="1134"/>
        <v>156000</v>
      </c>
      <c r="N690" s="21">
        <f t="shared" si="1135"/>
        <v>0</v>
      </c>
      <c r="O690" s="29">
        <f t="shared" si="1027"/>
        <v>1</v>
      </c>
      <c r="P690" s="30"/>
      <c r="Q690" s="15" t="s">
        <v>97</v>
      </c>
    </row>
    <row r="691" spans="1:17" ht="18" hidden="1" x14ac:dyDescent="0.25">
      <c r="A691" s="16" t="str">
        <f t="shared" si="1043"/>
        <v>b</v>
      </c>
      <c r="B691" s="8" t="s">
        <v>2</v>
      </c>
      <c r="C691" s="9" t="s">
        <v>6</v>
      </c>
      <c r="D691" s="21">
        <v>0</v>
      </c>
      <c r="E691" s="21">
        <v>0</v>
      </c>
      <c r="F691" s="21"/>
      <c r="G691" s="21"/>
      <c r="H691" s="21">
        <f t="shared" si="1041"/>
        <v>0</v>
      </c>
      <c r="I691" s="24" t="e">
        <f t="shared" si="1042"/>
        <v>#DIV/0!</v>
      </c>
      <c r="J691" s="34">
        <v>0</v>
      </c>
      <c r="K691" s="34">
        <v>0</v>
      </c>
      <c r="L691" s="21"/>
      <c r="M691" s="21">
        <f t="shared" si="1134"/>
        <v>0</v>
      </c>
      <c r="N691" s="21">
        <f t="shared" si="1135"/>
        <v>0</v>
      </c>
      <c r="O691" s="29" t="e">
        <f t="shared" si="1027"/>
        <v>#DIV/0!</v>
      </c>
      <c r="P691" s="30"/>
      <c r="Q691" s="15" t="s">
        <v>97</v>
      </c>
    </row>
    <row r="692" spans="1:17" ht="18" hidden="1" x14ac:dyDescent="0.25">
      <c r="A692" s="16" t="str">
        <f t="shared" si="1043"/>
        <v>b</v>
      </c>
      <c r="B692" s="8" t="s">
        <v>2</v>
      </c>
      <c r="C692" s="10" t="s">
        <v>7</v>
      </c>
      <c r="D692" s="21">
        <v>0</v>
      </c>
      <c r="E692" s="21">
        <v>0</v>
      </c>
      <c r="F692" s="21"/>
      <c r="G692" s="21"/>
      <c r="H692" s="21">
        <f t="shared" si="1041"/>
        <v>0</v>
      </c>
      <c r="I692" s="24" t="e">
        <f t="shared" si="1042"/>
        <v>#DIV/0!</v>
      </c>
      <c r="J692" s="34">
        <v>0</v>
      </c>
      <c r="K692" s="34">
        <v>0</v>
      </c>
      <c r="L692" s="21"/>
      <c r="M692" s="21">
        <f t="shared" si="1134"/>
        <v>0</v>
      </c>
      <c r="N692" s="21">
        <f t="shared" si="1135"/>
        <v>0</v>
      </c>
      <c r="O692" s="29" t="e">
        <f t="shared" si="1027"/>
        <v>#DIV/0!</v>
      </c>
      <c r="P692" s="30"/>
      <c r="Q692" s="15" t="s">
        <v>97</v>
      </c>
    </row>
    <row r="693" spans="1:17" ht="18" hidden="1" x14ac:dyDescent="0.25">
      <c r="A693" s="16" t="str">
        <f t="shared" si="1043"/>
        <v>b</v>
      </c>
      <c r="B693" s="8" t="s">
        <v>2</v>
      </c>
      <c r="C693" s="10" t="s">
        <v>8</v>
      </c>
      <c r="D693" s="21">
        <v>0</v>
      </c>
      <c r="E693" s="21">
        <v>0</v>
      </c>
      <c r="F693" s="21"/>
      <c r="G693" s="21"/>
      <c r="H693" s="21">
        <f t="shared" si="1041"/>
        <v>0</v>
      </c>
      <c r="I693" s="24" t="e">
        <f t="shared" si="1042"/>
        <v>#DIV/0!</v>
      </c>
      <c r="J693" s="34">
        <v>0</v>
      </c>
      <c r="K693" s="34">
        <v>0</v>
      </c>
      <c r="L693" s="21"/>
      <c r="M693" s="21">
        <f t="shared" si="1134"/>
        <v>0</v>
      </c>
      <c r="N693" s="21">
        <f t="shared" si="1135"/>
        <v>0</v>
      </c>
      <c r="O693" s="29" t="e">
        <f t="shared" si="1027"/>
        <v>#DIV/0!</v>
      </c>
      <c r="P693" s="30"/>
      <c r="Q693" s="15" t="s">
        <v>97</v>
      </c>
    </row>
    <row r="694" spans="1:17" ht="18" x14ac:dyDescent="0.25">
      <c r="A694" s="16" t="str">
        <f t="shared" si="1043"/>
        <v>a</v>
      </c>
      <c r="B694" s="8" t="s">
        <v>2</v>
      </c>
      <c r="C694" s="10" t="s">
        <v>9</v>
      </c>
      <c r="D694" s="21">
        <v>5844100</v>
      </c>
      <c r="E694" s="21">
        <v>5434100</v>
      </c>
      <c r="F694" s="21">
        <v>197919</v>
      </c>
      <c r="G694" s="21">
        <v>5434100</v>
      </c>
      <c r="H694" s="21">
        <f t="shared" si="1041"/>
        <v>0</v>
      </c>
      <c r="I694" s="24">
        <f t="shared" si="1042"/>
        <v>1</v>
      </c>
      <c r="J694" s="34">
        <v>12000000</v>
      </c>
      <c r="K694" s="34">
        <v>11884000</v>
      </c>
      <c r="L694" s="21">
        <v>5949900</v>
      </c>
      <c r="M694" s="21">
        <f t="shared" si="1134"/>
        <v>11384000</v>
      </c>
      <c r="N694" s="21">
        <f t="shared" si="1135"/>
        <v>500000</v>
      </c>
      <c r="O694" s="29">
        <f t="shared" si="1027"/>
        <v>0.95792662403231232</v>
      </c>
      <c r="P694" s="30"/>
      <c r="Q694" s="15" t="s">
        <v>97</v>
      </c>
    </row>
    <row r="695" spans="1:17" ht="18" hidden="1" x14ac:dyDescent="0.25">
      <c r="A695" s="16" t="str">
        <f t="shared" si="1043"/>
        <v>b</v>
      </c>
      <c r="B695" s="8" t="s">
        <v>2</v>
      </c>
      <c r="C695" s="10" t="s">
        <v>10</v>
      </c>
      <c r="D695" s="21">
        <v>0</v>
      </c>
      <c r="E695" s="21">
        <v>0</v>
      </c>
      <c r="F695" s="21"/>
      <c r="G695" s="21"/>
      <c r="H695" s="21">
        <f t="shared" si="1041"/>
        <v>0</v>
      </c>
      <c r="I695" s="24" t="e">
        <f t="shared" si="1042"/>
        <v>#DIV/0!</v>
      </c>
      <c r="J695" s="34">
        <v>0</v>
      </c>
      <c r="K695" s="34">
        <v>0</v>
      </c>
      <c r="L695" s="21"/>
      <c r="M695" s="21">
        <f t="shared" si="1134"/>
        <v>0</v>
      </c>
      <c r="N695" s="21">
        <f t="shared" si="1135"/>
        <v>0</v>
      </c>
      <c r="O695" s="29" t="e">
        <f t="shared" si="1027"/>
        <v>#DIV/0!</v>
      </c>
      <c r="P695" s="30"/>
      <c r="Q695" s="15" t="s">
        <v>97</v>
      </c>
    </row>
    <row r="696" spans="1:17" ht="18" hidden="1" x14ac:dyDescent="0.25">
      <c r="A696" s="16" t="str">
        <f t="shared" si="1043"/>
        <v>b</v>
      </c>
      <c r="B696" s="8" t="s">
        <v>2</v>
      </c>
      <c r="C696" s="6" t="s">
        <v>11</v>
      </c>
      <c r="D696" s="7">
        <v>0</v>
      </c>
      <c r="E696" s="7">
        <v>0</v>
      </c>
      <c r="F696" s="7"/>
      <c r="G696" s="21"/>
      <c r="H696" s="21">
        <f t="shared" si="1041"/>
        <v>0</v>
      </c>
      <c r="I696" s="24" t="e">
        <f t="shared" si="1042"/>
        <v>#DIV/0!</v>
      </c>
      <c r="J696" s="7">
        <v>0</v>
      </c>
      <c r="K696" s="7">
        <v>0</v>
      </c>
      <c r="L696" s="7"/>
      <c r="M696" s="7">
        <f t="shared" si="1134"/>
        <v>0</v>
      </c>
      <c r="N696" s="7">
        <f t="shared" si="1135"/>
        <v>0</v>
      </c>
      <c r="O696" s="27" t="e">
        <f t="shared" ref="O696:O759" si="1136">M696/K696</f>
        <v>#DIV/0!</v>
      </c>
      <c r="P696" s="28"/>
      <c r="Q696" s="15" t="s">
        <v>97</v>
      </c>
    </row>
    <row r="697" spans="1:17" ht="18" hidden="1" x14ac:dyDescent="0.25">
      <c r="A697" s="16" t="str">
        <f t="shared" si="1043"/>
        <v>b</v>
      </c>
      <c r="B697" s="8" t="s">
        <v>2</v>
      </c>
      <c r="C697" s="6" t="s">
        <v>12</v>
      </c>
      <c r="D697" s="7">
        <v>0</v>
      </c>
      <c r="E697" s="7">
        <v>0</v>
      </c>
      <c r="F697" s="7"/>
      <c r="G697" s="21"/>
      <c r="H697" s="21">
        <f t="shared" si="1041"/>
        <v>0</v>
      </c>
      <c r="I697" s="24" t="e">
        <f t="shared" si="1042"/>
        <v>#DIV/0!</v>
      </c>
      <c r="J697" s="7">
        <v>0</v>
      </c>
      <c r="K697" s="7">
        <v>0</v>
      </c>
      <c r="L697" s="7"/>
      <c r="M697" s="7">
        <f t="shared" si="1134"/>
        <v>0</v>
      </c>
      <c r="N697" s="7">
        <f t="shared" si="1135"/>
        <v>0</v>
      </c>
      <c r="O697" s="27" t="e">
        <f t="shared" si="1136"/>
        <v>#DIV/0!</v>
      </c>
      <c r="P697" s="28"/>
      <c r="Q697" s="15" t="s">
        <v>97</v>
      </c>
    </row>
    <row r="698" spans="1:17" ht="18" hidden="1" x14ac:dyDescent="0.25">
      <c r="A698" s="16" t="str">
        <f t="shared" si="1043"/>
        <v>b</v>
      </c>
      <c r="B698" s="8" t="s">
        <v>2</v>
      </c>
      <c r="C698" s="6" t="s">
        <v>13</v>
      </c>
      <c r="D698" s="7">
        <v>0</v>
      </c>
      <c r="E698" s="7">
        <v>0</v>
      </c>
      <c r="F698" s="7"/>
      <c r="G698" s="21"/>
      <c r="H698" s="21">
        <f t="shared" si="1041"/>
        <v>0</v>
      </c>
      <c r="I698" s="24" t="e">
        <f t="shared" si="1042"/>
        <v>#DIV/0!</v>
      </c>
      <c r="J698" s="7">
        <v>0</v>
      </c>
      <c r="K698" s="7">
        <v>0</v>
      </c>
      <c r="L698" s="7"/>
      <c r="M698" s="7">
        <f t="shared" si="1134"/>
        <v>0</v>
      </c>
      <c r="N698" s="7">
        <f t="shared" si="1135"/>
        <v>0</v>
      </c>
      <c r="O698" s="27" t="e">
        <f t="shared" si="1136"/>
        <v>#DIV/0!</v>
      </c>
      <c r="P698" s="28"/>
      <c r="Q698" s="15" t="s">
        <v>97</v>
      </c>
    </row>
    <row r="699" spans="1:17" ht="18" x14ac:dyDescent="0.25">
      <c r="A699" s="16" t="str">
        <f t="shared" si="1043"/>
        <v>a</v>
      </c>
      <c r="B699" s="31" t="s">
        <v>167</v>
      </c>
      <c r="C699" s="32" t="s">
        <v>62</v>
      </c>
      <c r="D699" s="21">
        <f t="shared" ref="D699" si="1137">D700+D708+D709+D710</f>
        <v>800000</v>
      </c>
      <c r="E699" s="21">
        <f t="shared" ref="E699" si="1138">E700+E708+E709+E710</f>
        <v>800000</v>
      </c>
      <c r="F699" s="21">
        <f t="shared" ref="F699" si="1139">F700+F708+F709+F710</f>
        <v>0</v>
      </c>
      <c r="G699" s="21">
        <f t="shared" ref="G699" si="1140">G700+G708+G709+G710</f>
        <v>0</v>
      </c>
      <c r="H699" s="21">
        <f t="shared" si="1041"/>
        <v>800000</v>
      </c>
      <c r="I699" s="24">
        <f t="shared" si="1042"/>
        <v>0</v>
      </c>
      <c r="J699" s="33">
        <f t="shared" ref="J699:K699" si="1141">J700+J708+J709+J710</f>
        <v>2100000</v>
      </c>
      <c r="K699" s="33">
        <f t="shared" si="1141"/>
        <v>2100000</v>
      </c>
      <c r="L699" s="21">
        <f t="shared" ref="L699" si="1142">L700+L708+L709+L710</f>
        <v>2100000</v>
      </c>
      <c r="M699" s="21">
        <f t="shared" ref="M699" si="1143">M700+M708+M709+M710</f>
        <v>2100000</v>
      </c>
      <c r="N699" s="21">
        <f t="shared" ref="N699" si="1144">N700+N708+N709+N710</f>
        <v>0</v>
      </c>
      <c r="O699" s="29">
        <f t="shared" si="1136"/>
        <v>1</v>
      </c>
      <c r="P699" s="30"/>
      <c r="Q699" s="15" t="s">
        <v>96</v>
      </c>
    </row>
    <row r="700" spans="1:17" ht="18" x14ac:dyDescent="0.25">
      <c r="A700" s="16" t="str">
        <f t="shared" si="1043"/>
        <v>a</v>
      </c>
      <c r="B700" s="5" t="s">
        <v>2</v>
      </c>
      <c r="C700" s="6" t="s">
        <v>3</v>
      </c>
      <c r="D700" s="7">
        <f t="shared" ref="D700:N700" si="1145">D701+D702+D703+D704+D705+D706+D707</f>
        <v>800000</v>
      </c>
      <c r="E700" s="7">
        <f t="shared" si="1145"/>
        <v>800000</v>
      </c>
      <c r="F700" s="7">
        <f t="shared" ref="F700" si="1146">F701+F702+F703+F704+F705+F706+F707</f>
        <v>0</v>
      </c>
      <c r="G700" s="21">
        <f t="shared" si="1145"/>
        <v>0</v>
      </c>
      <c r="H700" s="21">
        <f t="shared" si="1041"/>
        <v>800000</v>
      </c>
      <c r="I700" s="24">
        <f t="shared" si="1042"/>
        <v>0</v>
      </c>
      <c r="J700" s="7">
        <f t="shared" ref="J700:K700" si="1147">J701+J702+J703+J704+J705+J706+J707</f>
        <v>2100000</v>
      </c>
      <c r="K700" s="7">
        <f t="shared" si="1147"/>
        <v>2100000</v>
      </c>
      <c r="L700" s="7">
        <f t="shared" si="1145"/>
        <v>2100000</v>
      </c>
      <c r="M700" s="7">
        <f t="shared" si="1145"/>
        <v>2100000</v>
      </c>
      <c r="N700" s="7">
        <f t="shared" si="1145"/>
        <v>0</v>
      </c>
      <c r="O700" s="27">
        <f t="shared" si="1136"/>
        <v>1</v>
      </c>
      <c r="P700" s="28"/>
      <c r="Q700" s="15" t="s">
        <v>96</v>
      </c>
    </row>
    <row r="701" spans="1:17" ht="18" hidden="1" x14ac:dyDescent="0.25">
      <c r="A701" s="16" t="str">
        <f t="shared" si="1043"/>
        <v>b</v>
      </c>
      <c r="B701" s="8" t="s">
        <v>2</v>
      </c>
      <c r="C701" s="9" t="s">
        <v>4</v>
      </c>
      <c r="D701" s="21">
        <v>0</v>
      </c>
      <c r="E701" s="21">
        <v>0</v>
      </c>
      <c r="F701" s="21"/>
      <c r="G701" s="21"/>
      <c r="H701" s="21">
        <f t="shared" si="1041"/>
        <v>0</v>
      </c>
      <c r="I701" s="24" t="e">
        <f t="shared" si="1042"/>
        <v>#DIV/0!</v>
      </c>
      <c r="J701" s="34"/>
      <c r="K701" s="34"/>
      <c r="L701" s="21"/>
      <c r="M701" s="21">
        <f t="shared" ref="M701:M710" si="1148">G701+L701</f>
        <v>0</v>
      </c>
      <c r="N701" s="21">
        <f t="shared" ref="N701:N710" si="1149">K701-M701</f>
        <v>0</v>
      </c>
      <c r="O701" s="29" t="e">
        <f t="shared" si="1136"/>
        <v>#DIV/0!</v>
      </c>
      <c r="P701" s="30"/>
      <c r="Q701" s="15" t="s">
        <v>96</v>
      </c>
    </row>
    <row r="702" spans="1:17" ht="18" x14ac:dyDescent="0.25">
      <c r="A702" s="16" t="str">
        <f t="shared" si="1043"/>
        <v>a</v>
      </c>
      <c r="B702" s="8" t="s">
        <v>2</v>
      </c>
      <c r="C702" s="9" t="s">
        <v>5</v>
      </c>
      <c r="D702" s="21">
        <v>800000</v>
      </c>
      <c r="E702" s="21">
        <v>630000</v>
      </c>
      <c r="F702" s="21"/>
      <c r="G702" s="21"/>
      <c r="H702" s="21">
        <f t="shared" si="1041"/>
        <v>630000</v>
      </c>
      <c r="I702" s="24">
        <f t="shared" si="1042"/>
        <v>0</v>
      </c>
      <c r="J702" s="34">
        <v>2100000</v>
      </c>
      <c r="K702" s="34">
        <v>1930000</v>
      </c>
      <c r="L702" s="21">
        <v>1930000</v>
      </c>
      <c r="M702" s="21">
        <f t="shared" si="1148"/>
        <v>1930000</v>
      </c>
      <c r="N702" s="21">
        <f t="shared" si="1149"/>
        <v>0</v>
      </c>
      <c r="O702" s="29">
        <f t="shared" si="1136"/>
        <v>1</v>
      </c>
      <c r="P702" s="30"/>
      <c r="Q702" s="15" t="s">
        <v>96</v>
      </c>
    </row>
    <row r="703" spans="1:17" ht="18" hidden="1" x14ac:dyDescent="0.25">
      <c r="A703" s="16" t="str">
        <f t="shared" si="1043"/>
        <v>b</v>
      </c>
      <c r="B703" s="8" t="s">
        <v>2</v>
      </c>
      <c r="C703" s="9" t="s">
        <v>6</v>
      </c>
      <c r="D703" s="21"/>
      <c r="E703" s="21"/>
      <c r="F703" s="21"/>
      <c r="G703" s="21"/>
      <c r="H703" s="21">
        <f t="shared" si="1041"/>
        <v>0</v>
      </c>
      <c r="I703" s="24" t="e">
        <f t="shared" si="1042"/>
        <v>#DIV/0!</v>
      </c>
      <c r="J703" s="34">
        <v>0</v>
      </c>
      <c r="K703" s="34">
        <v>0</v>
      </c>
      <c r="L703" s="21"/>
      <c r="M703" s="21">
        <f t="shared" si="1148"/>
        <v>0</v>
      </c>
      <c r="N703" s="21">
        <f t="shared" si="1149"/>
        <v>0</v>
      </c>
      <c r="O703" s="29" t="e">
        <f t="shared" si="1136"/>
        <v>#DIV/0!</v>
      </c>
      <c r="P703" s="30"/>
      <c r="Q703" s="15" t="s">
        <v>96</v>
      </c>
    </row>
    <row r="704" spans="1:17" ht="18" hidden="1" x14ac:dyDescent="0.25">
      <c r="A704" s="16" t="str">
        <f t="shared" si="1043"/>
        <v>b</v>
      </c>
      <c r="B704" s="8" t="s">
        <v>2</v>
      </c>
      <c r="C704" s="10" t="s">
        <v>7</v>
      </c>
      <c r="D704" s="21">
        <v>0</v>
      </c>
      <c r="E704" s="21">
        <v>0</v>
      </c>
      <c r="F704" s="21"/>
      <c r="G704" s="21"/>
      <c r="H704" s="21">
        <f t="shared" si="1041"/>
        <v>0</v>
      </c>
      <c r="I704" s="24" t="e">
        <f t="shared" si="1042"/>
        <v>#DIV/0!</v>
      </c>
      <c r="J704" s="34">
        <v>0</v>
      </c>
      <c r="K704" s="34">
        <v>0</v>
      </c>
      <c r="L704" s="21"/>
      <c r="M704" s="21">
        <f t="shared" si="1148"/>
        <v>0</v>
      </c>
      <c r="N704" s="21">
        <f t="shared" si="1149"/>
        <v>0</v>
      </c>
      <c r="O704" s="29" t="e">
        <f t="shared" si="1136"/>
        <v>#DIV/0!</v>
      </c>
      <c r="P704" s="30"/>
      <c r="Q704" s="15" t="s">
        <v>96</v>
      </c>
    </row>
    <row r="705" spans="1:17" ht="18" hidden="1" x14ac:dyDescent="0.25">
      <c r="A705" s="16" t="str">
        <f t="shared" si="1043"/>
        <v>b</v>
      </c>
      <c r="B705" s="8" t="s">
        <v>2</v>
      </c>
      <c r="C705" s="10" t="s">
        <v>8</v>
      </c>
      <c r="D705" s="21">
        <v>0</v>
      </c>
      <c r="E705" s="21">
        <v>0</v>
      </c>
      <c r="F705" s="21"/>
      <c r="G705" s="21"/>
      <c r="H705" s="21">
        <f t="shared" si="1041"/>
        <v>0</v>
      </c>
      <c r="I705" s="24" t="e">
        <f t="shared" si="1042"/>
        <v>#DIV/0!</v>
      </c>
      <c r="J705" s="34">
        <v>0</v>
      </c>
      <c r="K705" s="34">
        <v>0</v>
      </c>
      <c r="L705" s="21"/>
      <c r="M705" s="21">
        <f t="shared" si="1148"/>
        <v>0</v>
      </c>
      <c r="N705" s="21">
        <f t="shared" si="1149"/>
        <v>0</v>
      </c>
      <c r="O705" s="29" t="e">
        <f t="shared" si="1136"/>
        <v>#DIV/0!</v>
      </c>
      <c r="P705" s="30"/>
      <c r="Q705" s="15" t="s">
        <v>96</v>
      </c>
    </row>
    <row r="706" spans="1:17" ht="18" hidden="1" x14ac:dyDescent="0.25">
      <c r="A706" s="16" t="str">
        <f t="shared" si="1043"/>
        <v>b</v>
      </c>
      <c r="B706" s="8" t="s">
        <v>2</v>
      </c>
      <c r="C706" s="10" t="s">
        <v>9</v>
      </c>
      <c r="D706" s="21">
        <v>0</v>
      </c>
      <c r="E706" s="21">
        <v>0</v>
      </c>
      <c r="F706" s="21"/>
      <c r="G706" s="21"/>
      <c r="H706" s="21">
        <f t="shared" si="1041"/>
        <v>0</v>
      </c>
      <c r="I706" s="24" t="e">
        <f t="shared" si="1042"/>
        <v>#DIV/0!</v>
      </c>
      <c r="J706" s="34">
        <v>0</v>
      </c>
      <c r="K706" s="34">
        <v>0</v>
      </c>
      <c r="L706" s="21"/>
      <c r="M706" s="21">
        <f t="shared" si="1148"/>
        <v>0</v>
      </c>
      <c r="N706" s="21">
        <f t="shared" si="1149"/>
        <v>0</v>
      </c>
      <c r="O706" s="29" t="e">
        <f t="shared" si="1136"/>
        <v>#DIV/0!</v>
      </c>
      <c r="P706" s="30"/>
      <c r="Q706" s="15" t="s">
        <v>96</v>
      </c>
    </row>
    <row r="707" spans="1:17" ht="18" x14ac:dyDescent="0.25">
      <c r="A707" s="16" t="str">
        <f t="shared" si="1043"/>
        <v>a</v>
      </c>
      <c r="B707" s="8" t="s">
        <v>2</v>
      </c>
      <c r="C707" s="10" t="s">
        <v>10</v>
      </c>
      <c r="D707" s="21">
        <v>0</v>
      </c>
      <c r="E707" s="21">
        <v>170000</v>
      </c>
      <c r="F707" s="21"/>
      <c r="G707" s="21"/>
      <c r="H707" s="21">
        <f t="shared" ref="H707:H770" si="1150">E707-G707</f>
        <v>170000</v>
      </c>
      <c r="I707" s="24">
        <f t="shared" ref="I707:I770" si="1151">G707/E707</f>
        <v>0</v>
      </c>
      <c r="J707" s="34">
        <v>0</v>
      </c>
      <c r="K707" s="34">
        <v>170000</v>
      </c>
      <c r="L707" s="21">
        <v>170000</v>
      </c>
      <c r="M707" s="21">
        <f t="shared" si="1148"/>
        <v>170000</v>
      </c>
      <c r="N707" s="21">
        <f t="shared" si="1149"/>
        <v>0</v>
      </c>
      <c r="O707" s="29">
        <f t="shared" si="1136"/>
        <v>1</v>
      </c>
      <c r="P707" s="30"/>
      <c r="Q707" s="15" t="s">
        <v>96</v>
      </c>
    </row>
    <row r="708" spans="1:17" ht="18" hidden="1" x14ac:dyDescent="0.25">
      <c r="A708" s="16" t="str">
        <f t="shared" ref="A708:A771" si="1152">IF((D708+E708+F708+G708+J708+K708+L708+M708)&gt;0,"a","b")</f>
        <v>b</v>
      </c>
      <c r="B708" s="8" t="s">
        <v>2</v>
      </c>
      <c r="C708" s="6" t="s">
        <v>11</v>
      </c>
      <c r="D708" s="7">
        <v>0</v>
      </c>
      <c r="E708" s="7">
        <v>0</v>
      </c>
      <c r="F708" s="7"/>
      <c r="G708" s="21"/>
      <c r="H708" s="21">
        <f t="shared" si="1150"/>
        <v>0</v>
      </c>
      <c r="I708" s="24" t="e">
        <f t="shared" si="1151"/>
        <v>#DIV/0!</v>
      </c>
      <c r="J708" s="7">
        <v>0</v>
      </c>
      <c r="K708" s="7">
        <v>0</v>
      </c>
      <c r="L708" s="7"/>
      <c r="M708" s="7">
        <f t="shared" si="1148"/>
        <v>0</v>
      </c>
      <c r="N708" s="7">
        <f t="shared" si="1149"/>
        <v>0</v>
      </c>
      <c r="O708" s="27" t="e">
        <f t="shared" si="1136"/>
        <v>#DIV/0!</v>
      </c>
      <c r="P708" s="28"/>
      <c r="Q708" s="15" t="s">
        <v>96</v>
      </c>
    </row>
    <row r="709" spans="1:17" ht="18" hidden="1" x14ac:dyDescent="0.25">
      <c r="A709" s="16" t="str">
        <f t="shared" si="1152"/>
        <v>b</v>
      </c>
      <c r="B709" s="8" t="s">
        <v>2</v>
      </c>
      <c r="C709" s="6" t="s">
        <v>12</v>
      </c>
      <c r="D709" s="7">
        <v>0</v>
      </c>
      <c r="E709" s="7">
        <v>0</v>
      </c>
      <c r="F709" s="7"/>
      <c r="G709" s="21"/>
      <c r="H709" s="21">
        <f t="shared" si="1150"/>
        <v>0</v>
      </c>
      <c r="I709" s="24" t="e">
        <f t="shared" si="1151"/>
        <v>#DIV/0!</v>
      </c>
      <c r="J709" s="7">
        <v>0</v>
      </c>
      <c r="K709" s="7">
        <v>0</v>
      </c>
      <c r="L709" s="7"/>
      <c r="M709" s="7">
        <f t="shared" si="1148"/>
        <v>0</v>
      </c>
      <c r="N709" s="7">
        <f t="shared" si="1149"/>
        <v>0</v>
      </c>
      <c r="O709" s="27" t="e">
        <f t="shared" si="1136"/>
        <v>#DIV/0!</v>
      </c>
      <c r="P709" s="28"/>
      <c r="Q709" s="15" t="s">
        <v>96</v>
      </c>
    </row>
    <row r="710" spans="1:17" ht="18" hidden="1" x14ac:dyDescent="0.25">
      <c r="A710" s="16" t="str">
        <f t="shared" si="1152"/>
        <v>b</v>
      </c>
      <c r="B710" s="8" t="s">
        <v>2</v>
      </c>
      <c r="C710" s="6" t="s">
        <v>13</v>
      </c>
      <c r="D710" s="7">
        <v>0</v>
      </c>
      <c r="E710" s="7">
        <v>0</v>
      </c>
      <c r="F710" s="7"/>
      <c r="G710" s="21"/>
      <c r="H710" s="21">
        <f t="shared" si="1150"/>
        <v>0</v>
      </c>
      <c r="I710" s="24" t="e">
        <f t="shared" si="1151"/>
        <v>#DIV/0!</v>
      </c>
      <c r="J710" s="7">
        <v>0</v>
      </c>
      <c r="K710" s="7">
        <v>0</v>
      </c>
      <c r="L710" s="7"/>
      <c r="M710" s="7">
        <f t="shared" si="1148"/>
        <v>0</v>
      </c>
      <c r="N710" s="7">
        <f t="shared" si="1149"/>
        <v>0</v>
      </c>
      <c r="O710" s="27" t="e">
        <f t="shared" si="1136"/>
        <v>#DIV/0!</v>
      </c>
      <c r="P710" s="28"/>
      <c r="Q710" s="15" t="s">
        <v>96</v>
      </c>
    </row>
    <row r="711" spans="1:17" ht="18" x14ac:dyDescent="0.25">
      <c r="A711" s="16" t="str">
        <f t="shared" si="1152"/>
        <v>a</v>
      </c>
      <c r="B711" s="31" t="s">
        <v>168</v>
      </c>
      <c r="C711" s="32" t="s">
        <v>63</v>
      </c>
      <c r="D711" s="21">
        <f t="shared" ref="D711" si="1153">D712+D720+D721+D722</f>
        <v>4530000</v>
      </c>
      <c r="E711" s="21">
        <f t="shared" ref="E711:G711" si="1154">E712+E720+E721+E722</f>
        <v>3570200</v>
      </c>
      <c r="F711" s="21">
        <f t="shared" ref="F711" si="1155">F712+F720+F721+F722</f>
        <v>28330</v>
      </c>
      <c r="G711" s="21">
        <f t="shared" si="1154"/>
        <v>2842165</v>
      </c>
      <c r="H711" s="21">
        <f t="shared" si="1150"/>
        <v>728035</v>
      </c>
      <c r="I711" s="24">
        <f t="shared" si="1151"/>
        <v>0.79608005153772898</v>
      </c>
      <c r="J711" s="21">
        <f t="shared" ref="J711:L711" si="1156">J712+J720+J721+J722</f>
        <v>11000000</v>
      </c>
      <c r="K711" s="21">
        <f t="shared" si="1156"/>
        <v>11000000</v>
      </c>
      <c r="L711" s="21">
        <f t="shared" si="1156"/>
        <v>3388534</v>
      </c>
      <c r="M711" s="21">
        <f t="shared" ref="M711" si="1157">M712+M720+M721+M722</f>
        <v>6230699</v>
      </c>
      <c r="N711" s="21">
        <f t="shared" ref="N711" si="1158">N712+N720+N721+N722</f>
        <v>4769301</v>
      </c>
      <c r="O711" s="29">
        <f t="shared" si="1136"/>
        <v>0.56642718181818186</v>
      </c>
      <c r="P711" s="30"/>
    </row>
    <row r="712" spans="1:17" ht="18" x14ac:dyDescent="0.25">
      <c r="A712" s="16" t="str">
        <f t="shared" si="1152"/>
        <v>a</v>
      </c>
      <c r="B712" s="5" t="s">
        <v>2</v>
      </c>
      <c r="C712" s="6" t="s">
        <v>3</v>
      </c>
      <c r="D712" s="7">
        <f t="shared" ref="D712:F712" si="1159">D713+D714+D715+D716+D717+D718+D719</f>
        <v>4530000</v>
      </c>
      <c r="E712" s="7">
        <f t="shared" si="1159"/>
        <v>3570200</v>
      </c>
      <c r="F712" s="7">
        <f t="shared" si="1159"/>
        <v>28330</v>
      </c>
      <c r="G712" s="21">
        <f t="shared" ref="G712" si="1160">G713+G714+G715+G716+G717+G718+G719</f>
        <v>2842165</v>
      </c>
      <c r="H712" s="21">
        <f t="shared" si="1150"/>
        <v>728035</v>
      </c>
      <c r="I712" s="24">
        <f t="shared" si="1151"/>
        <v>0.79608005153772898</v>
      </c>
      <c r="J712" s="7">
        <f t="shared" ref="J712:L712" si="1161">J713+J714+J715+J716+J717+J718+J719</f>
        <v>11000000</v>
      </c>
      <c r="K712" s="7">
        <f t="shared" si="1161"/>
        <v>11000000</v>
      </c>
      <c r="L712" s="7">
        <f t="shared" si="1161"/>
        <v>3388534</v>
      </c>
      <c r="M712" s="7">
        <f t="shared" ref="M712:N712" si="1162">M713+M714+M715+M716+M717+M718+M719</f>
        <v>6230699</v>
      </c>
      <c r="N712" s="7">
        <f t="shared" si="1162"/>
        <v>4769301</v>
      </c>
      <c r="O712" s="27">
        <f t="shared" si="1136"/>
        <v>0.56642718181818186</v>
      </c>
      <c r="P712" s="28"/>
    </row>
    <row r="713" spans="1:17" ht="18" hidden="1" x14ac:dyDescent="0.25">
      <c r="A713" s="16" t="str">
        <f t="shared" si="1152"/>
        <v>b</v>
      </c>
      <c r="B713" s="8" t="s">
        <v>2</v>
      </c>
      <c r="C713" s="9" t="s">
        <v>4</v>
      </c>
      <c r="D713" s="21">
        <f t="shared" ref="D713" si="1163">D725+D737</f>
        <v>0</v>
      </c>
      <c r="E713" s="21">
        <f t="shared" ref="E713:G713" si="1164">E725+E737</f>
        <v>0</v>
      </c>
      <c r="F713" s="21">
        <f t="shared" ref="F713:F722" si="1165">F725+F737</f>
        <v>0</v>
      </c>
      <c r="G713" s="21">
        <f t="shared" si="1164"/>
        <v>0</v>
      </c>
      <c r="H713" s="21">
        <f t="shared" si="1150"/>
        <v>0</v>
      </c>
      <c r="I713" s="24" t="e">
        <f t="shared" si="1151"/>
        <v>#DIV/0!</v>
      </c>
      <c r="J713" s="21">
        <f t="shared" ref="J713:J722" si="1166">J725+J737</f>
        <v>0</v>
      </c>
      <c r="K713" s="21">
        <f t="shared" ref="K713:L713" si="1167">K725+K737</f>
        <v>0</v>
      </c>
      <c r="L713" s="21">
        <f t="shared" si="1167"/>
        <v>0</v>
      </c>
      <c r="M713" s="21">
        <f t="shared" ref="M713:N713" si="1168">M725+M737</f>
        <v>0</v>
      </c>
      <c r="N713" s="21">
        <f t="shared" si="1168"/>
        <v>0</v>
      </c>
      <c r="O713" s="29" t="e">
        <f t="shared" si="1136"/>
        <v>#DIV/0!</v>
      </c>
      <c r="P713" s="30"/>
    </row>
    <row r="714" spans="1:17" ht="18" x14ac:dyDescent="0.25">
      <c r="A714" s="16" t="str">
        <f t="shared" si="1152"/>
        <v>a</v>
      </c>
      <c r="B714" s="8" t="s">
        <v>2</v>
      </c>
      <c r="C714" s="9" t="s">
        <v>5</v>
      </c>
      <c r="D714" s="21">
        <f t="shared" ref="D714" si="1169">D726+D738</f>
        <v>1100000</v>
      </c>
      <c r="E714" s="21">
        <f t="shared" ref="E714:G714" si="1170">E726+E738</f>
        <v>890200</v>
      </c>
      <c r="F714" s="21">
        <f t="shared" si="1165"/>
        <v>28000</v>
      </c>
      <c r="G714" s="21">
        <f t="shared" si="1170"/>
        <v>566395</v>
      </c>
      <c r="H714" s="21">
        <f t="shared" si="1150"/>
        <v>323805</v>
      </c>
      <c r="I714" s="24">
        <f t="shared" si="1151"/>
        <v>0.63625589755111212</v>
      </c>
      <c r="J714" s="21">
        <f t="shared" si="1166"/>
        <v>2300000</v>
      </c>
      <c r="K714" s="21">
        <f t="shared" ref="K714:L714" si="1171">K726+K738</f>
        <v>2300000</v>
      </c>
      <c r="L714" s="21">
        <f t="shared" si="1171"/>
        <v>988534</v>
      </c>
      <c r="M714" s="21">
        <f t="shared" ref="M714:N714" si="1172">M726+M738</f>
        <v>1554929</v>
      </c>
      <c r="N714" s="21">
        <f t="shared" si="1172"/>
        <v>745071</v>
      </c>
      <c r="O714" s="29">
        <f t="shared" si="1136"/>
        <v>0.67605608695652175</v>
      </c>
      <c r="P714" s="30"/>
    </row>
    <row r="715" spans="1:17" ht="18" hidden="1" x14ac:dyDescent="0.25">
      <c r="A715" s="16" t="str">
        <f t="shared" si="1152"/>
        <v>b</v>
      </c>
      <c r="B715" s="8" t="s">
        <v>2</v>
      </c>
      <c r="C715" s="9" t="s">
        <v>6</v>
      </c>
      <c r="D715" s="21">
        <f t="shared" ref="D715" si="1173">D727+D739</f>
        <v>0</v>
      </c>
      <c r="E715" s="21">
        <f t="shared" ref="E715:G715" si="1174">E727+E739</f>
        <v>0</v>
      </c>
      <c r="F715" s="21">
        <f t="shared" si="1165"/>
        <v>0</v>
      </c>
      <c r="G715" s="21">
        <f t="shared" si="1174"/>
        <v>0</v>
      </c>
      <c r="H715" s="21">
        <f t="shared" si="1150"/>
        <v>0</v>
      </c>
      <c r="I715" s="24" t="e">
        <f t="shared" si="1151"/>
        <v>#DIV/0!</v>
      </c>
      <c r="J715" s="21">
        <f t="shared" si="1166"/>
        <v>0</v>
      </c>
      <c r="K715" s="21">
        <f t="shared" ref="K715:L715" si="1175">K727+K739</f>
        <v>0</v>
      </c>
      <c r="L715" s="21">
        <f t="shared" si="1175"/>
        <v>0</v>
      </c>
      <c r="M715" s="21">
        <f t="shared" ref="M715:N715" si="1176">M727+M739</f>
        <v>0</v>
      </c>
      <c r="N715" s="21">
        <f t="shared" si="1176"/>
        <v>0</v>
      </c>
      <c r="O715" s="29" t="e">
        <f t="shared" si="1136"/>
        <v>#DIV/0!</v>
      </c>
      <c r="P715" s="30"/>
    </row>
    <row r="716" spans="1:17" ht="18" hidden="1" x14ac:dyDescent="0.25">
      <c r="A716" s="16" t="str">
        <f t="shared" si="1152"/>
        <v>b</v>
      </c>
      <c r="B716" s="8" t="s">
        <v>2</v>
      </c>
      <c r="C716" s="10" t="s">
        <v>7</v>
      </c>
      <c r="D716" s="21">
        <f t="shared" ref="D716" si="1177">D728+D740</f>
        <v>0</v>
      </c>
      <c r="E716" s="21">
        <f t="shared" ref="E716:G716" si="1178">E728+E740</f>
        <v>0</v>
      </c>
      <c r="F716" s="21">
        <f t="shared" si="1165"/>
        <v>0</v>
      </c>
      <c r="G716" s="21">
        <f t="shared" si="1178"/>
        <v>0</v>
      </c>
      <c r="H716" s="21">
        <f t="shared" si="1150"/>
        <v>0</v>
      </c>
      <c r="I716" s="24" t="e">
        <f t="shared" si="1151"/>
        <v>#DIV/0!</v>
      </c>
      <c r="J716" s="21">
        <f t="shared" si="1166"/>
        <v>0</v>
      </c>
      <c r="K716" s="21">
        <f t="shared" ref="K716:L716" si="1179">K728+K740</f>
        <v>0</v>
      </c>
      <c r="L716" s="21">
        <f t="shared" si="1179"/>
        <v>0</v>
      </c>
      <c r="M716" s="21">
        <f t="shared" ref="M716:N716" si="1180">M728+M740</f>
        <v>0</v>
      </c>
      <c r="N716" s="21">
        <f t="shared" si="1180"/>
        <v>0</v>
      </c>
      <c r="O716" s="29" t="e">
        <f t="shared" si="1136"/>
        <v>#DIV/0!</v>
      </c>
      <c r="P716" s="30"/>
    </row>
    <row r="717" spans="1:17" ht="18" hidden="1" x14ac:dyDescent="0.25">
      <c r="A717" s="16" t="str">
        <f t="shared" si="1152"/>
        <v>b</v>
      </c>
      <c r="B717" s="8" t="s">
        <v>2</v>
      </c>
      <c r="C717" s="10" t="s">
        <v>8</v>
      </c>
      <c r="D717" s="21">
        <f t="shared" ref="D717" si="1181">D729+D741</f>
        <v>0</v>
      </c>
      <c r="E717" s="21">
        <f t="shared" ref="E717:G717" si="1182">E729+E741</f>
        <v>0</v>
      </c>
      <c r="F717" s="21">
        <f t="shared" si="1165"/>
        <v>0</v>
      </c>
      <c r="G717" s="21">
        <f t="shared" si="1182"/>
        <v>0</v>
      </c>
      <c r="H717" s="21">
        <f t="shared" si="1150"/>
        <v>0</v>
      </c>
      <c r="I717" s="24" t="e">
        <f t="shared" si="1151"/>
        <v>#DIV/0!</v>
      </c>
      <c r="J717" s="21">
        <f t="shared" si="1166"/>
        <v>0</v>
      </c>
      <c r="K717" s="21">
        <f t="shared" ref="K717:L717" si="1183">K729+K741</f>
        <v>0</v>
      </c>
      <c r="L717" s="21">
        <f t="shared" si="1183"/>
        <v>0</v>
      </c>
      <c r="M717" s="21">
        <f t="shared" ref="M717:N717" si="1184">M729+M741</f>
        <v>0</v>
      </c>
      <c r="N717" s="21">
        <f t="shared" si="1184"/>
        <v>0</v>
      </c>
      <c r="O717" s="29" t="e">
        <f t="shared" si="1136"/>
        <v>#DIV/0!</v>
      </c>
      <c r="P717" s="30"/>
    </row>
    <row r="718" spans="1:17" ht="18" x14ac:dyDescent="0.25">
      <c r="A718" s="16" t="str">
        <f t="shared" si="1152"/>
        <v>a</v>
      </c>
      <c r="B718" s="8" t="s">
        <v>2</v>
      </c>
      <c r="C718" s="10" t="s">
        <v>9</v>
      </c>
      <c r="D718" s="21">
        <f t="shared" ref="D718" si="1185">D730+D742</f>
        <v>3430000</v>
      </c>
      <c r="E718" s="21">
        <f t="shared" ref="E718:G718" si="1186">E730+E742</f>
        <v>2680000</v>
      </c>
      <c r="F718" s="21">
        <f t="shared" si="1165"/>
        <v>330</v>
      </c>
      <c r="G718" s="21">
        <f t="shared" si="1186"/>
        <v>2275770</v>
      </c>
      <c r="H718" s="21">
        <f t="shared" si="1150"/>
        <v>404230</v>
      </c>
      <c r="I718" s="24">
        <f t="shared" si="1151"/>
        <v>0.84916791044776119</v>
      </c>
      <c r="J718" s="21">
        <f t="shared" si="1166"/>
        <v>8700000</v>
      </c>
      <c r="K718" s="21">
        <f t="shared" ref="K718:L718" si="1187">K730+K742</f>
        <v>8700000</v>
      </c>
      <c r="L718" s="21">
        <f t="shared" si="1187"/>
        <v>2400000</v>
      </c>
      <c r="M718" s="21">
        <f t="shared" ref="M718:N718" si="1188">M730+M742</f>
        <v>4675770</v>
      </c>
      <c r="N718" s="21">
        <f t="shared" si="1188"/>
        <v>4024230</v>
      </c>
      <c r="O718" s="29">
        <f t="shared" si="1136"/>
        <v>0.53744482758620693</v>
      </c>
      <c r="P718" s="30"/>
    </row>
    <row r="719" spans="1:17" ht="18" hidden="1" x14ac:dyDescent="0.25">
      <c r="A719" s="16" t="str">
        <f t="shared" si="1152"/>
        <v>b</v>
      </c>
      <c r="B719" s="8" t="s">
        <v>2</v>
      </c>
      <c r="C719" s="10" t="s">
        <v>10</v>
      </c>
      <c r="D719" s="21">
        <f t="shared" ref="D719" si="1189">D731+D743</f>
        <v>0</v>
      </c>
      <c r="E719" s="21">
        <f t="shared" ref="E719:G719" si="1190">E731+E743</f>
        <v>0</v>
      </c>
      <c r="F719" s="21">
        <f t="shared" si="1165"/>
        <v>0</v>
      </c>
      <c r="G719" s="21">
        <f t="shared" si="1190"/>
        <v>0</v>
      </c>
      <c r="H719" s="21">
        <f t="shared" si="1150"/>
        <v>0</v>
      </c>
      <c r="I719" s="24" t="e">
        <f t="shared" si="1151"/>
        <v>#DIV/0!</v>
      </c>
      <c r="J719" s="21">
        <f t="shared" si="1166"/>
        <v>0</v>
      </c>
      <c r="K719" s="21">
        <f t="shared" ref="K719:L719" si="1191">K731+K743</f>
        <v>0</v>
      </c>
      <c r="L719" s="21">
        <f t="shared" si="1191"/>
        <v>0</v>
      </c>
      <c r="M719" s="21">
        <f t="shared" ref="M719:N719" si="1192">M731+M743</f>
        <v>0</v>
      </c>
      <c r="N719" s="21">
        <f t="shared" si="1192"/>
        <v>0</v>
      </c>
      <c r="O719" s="29" t="e">
        <f t="shared" si="1136"/>
        <v>#DIV/0!</v>
      </c>
      <c r="P719" s="30"/>
    </row>
    <row r="720" spans="1:17" ht="18" hidden="1" x14ac:dyDescent="0.25">
      <c r="A720" s="16" t="str">
        <f t="shared" si="1152"/>
        <v>b</v>
      </c>
      <c r="B720" s="5" t="s">
        <v>2</v>
      </c>
      <c r="C720" s="6" t="s">
        <v>11</v>
      </c>
      <c r="D720" s="7">
        <f t="shared" ref="D720" si="1193">D732+D744</f>
        <v>0</v>
      </c>
      <c r="E720" s="7">
        <f t="shared" ref="E720:G720" si="1194">E732+E744</f>
        <v>0</v>
      </c>
      <c r="F720" s="7">
        <f t="shared" si="1165"/>
        <v>0</v>
      </c>
      <c r="G720" s="21">
        <f t="shared" si="1194"/>
        <v>0</v>
      </c>
      <c r="H720" s="21">
        <f t="shared" si="1150"/>
        <v>0</v>
      </c>
      <c r="I720" s="24" t="e">
        <f t="shared" si="1151"/>
        <v>#DIV/0!</v>
      </c>
      <c r="J720" s="7">
        <f t="shared" si="1166"/>
        <v>0</v>
      </c>
      <c r="K720" s="7">
        <f t="shared" ref="K720:L720" si="1195">K732+K744</f>
        <v>0</v>
      </c>
      <c r="L720" s="7">
        <f t="shared" si="1195"/>
        <v>0</v>
      </c>
      <c r="M720" s="7">
        <f t="shared" ref="M720:N720" si="1196">M732+M744</f>
        <v>0</v>
      </c>
      <c r="N720" s="7">
        <f t="shared" si="1196"/>
        <v>0</v>
      </c>
      <c r="O720" s="27" t="e">
        <f t="shared" si="1136"/>
        <v>#DIV/0!</v>
      </c>
      <c r="P720" s="28"/>
    </row>
    <row r="721" spans="1:17" ht="18" hidden="1" x14ac:dyDescent="0.25">
      <c r="A721" s="16" t="str">
        <f t="shared" si="1152"/>
        <v>b</v>
      </c>
      <c r="B721" s="5" t="s">
        <v>2</v>
      </c>
      <c r="C721" s="6" t="s">
        <v>12</v>
      </c>
      <c r="D721" s="7">
        <f t="shared" ref="D721" si="1197">D733+D745</f>
        <v>0</v>
      </c>
      <c r="E721" s="7">
        <f t="shared" ref="E721:G721" si="1198">E733+E745</f>
        <v>0</v>
      </c>
      <c r="F721" s="7">
        <f t="shared" si="1165"/>
        <v>0</v>
      </c>
      <c r="G721" s="21">
        <f t="shared" si="1198"/>
        <v>0</v>
      </c>
      <c r="H721" s="21">
        <f t="shared" si="1150"/>
        <v>0</v>
      </c>
      <c r="I721" s="24" t="e">
        <f t="shared" si="1151"/>
        <v>#DIV/0!</v>
      </c>
      <c r="J721" s="7">
        <f t="shared" si="1166"/>
        <v>0</v>
      </c>
      <c r="K721" s="7">
        <f t="shared" ref="K721:L721" si="1199">K733+K745</f>
        <v>0</v>
      </c>
      <c r="L721" s="7">
        <f t="shared" si="1199"/>
        <v>0</v>
      </c>
      <c r="M721" s="7">
        <f t="shared" ref="M721:N721" si="1200">M733+M745</f>
        <v>0</v>
      </c>
      <c r="N721" s="7">
        <f t="shared" si="1200"/>
        <v>0</v>
      </c>
      <c r="O721" s="27" t="e">
        <f t="shared" si="1136"/>
        <v>#DIV/0!</v>
      </c>
      <c r="P721" s="28"/>
    </row>
    <row r="722" spans="1:17" ht="18" hidden="1" x14ac:dyDescent="0.25">
      <c r="A722" s="16" t="str">
        <f t="shared" si="1152"/>
        <v>b</v>
      </c>
      <c r="B722" s="5" t="s">
        <v>2</v>
      </c>
      <c r="C722" s="6" t="s">
        <v>13</v>
      </c>
      <c r="D722" s="7">
        <f t="shared" ref="D722" si="1201">D734+D746</f>
        <v>0</v>
      </c>
      <c r="E722" s="7">
        <f t="shared" ref="E722:G722" si="1202">E734+E746</f>
        <v>0</v>
      </c>
      <c r="F722" s="7">
        <f t="shared" si="1165"/>
        <v>0</v>
      </c>
      <c r="G722" s="21">
        <f t="shared" si="1202"/>
        <v>0</v>
      </c>
      <c r="H722" s="21">
        <f t="shared" si="1150"/>
        <v>0</v>
      </c>
      <c r="I722" s="24" t="e">
        <f t="shared" si="1151"/>
        <v>#DIV/0!</v>
      </c>
      <c r="J722" s="7">
        <f t="shared" si="1166"/>
        <v>0</v>
      </c>
      <c r="K722" s="7">
        <f t="shared" ref="K722:L722" si="1203">K734+K746</f>
        <v>0</v>
      </c>
      <c r="L722" s="7">
        <f t="shared" si="1203"/>
        <v>0</v>
      </c>
      <c r="M722" s="7">
        <f t="shared" ref="M722:N722" si="1204">M734+M746</f>
        <v>0</v>
      </c>
      <c r="N722" s="7">
        <f t="shared" si="1204"/>
        <v>0</v>
      </c>
      <c r="O722" s="27" t="e">
        <f t="shared" si="1136"/>
        <v>#DIV/0!</v>
      </c>
      <c r="P722" s="28"/>
    </row>
    <row r="723" spans="1:17" ht="69.75" customHeight="1" x14ac:dyDescent="0.25">
      <c r="A723" s="16" t="str">
        <f t="shared" si="1152"/>
        <v>a</v>
      </c>
      <c r="B723" s="31" t="s">
        <v>170</v>
      </c>
      <c r="C723" s="32" t="s">
        <v>63</v>
      </c>
      <c r="D723" s="21">
        <f t="shared" ref="D723" si="1205">D724+D732+D733+D734</f>
        <v>4030000</v>
      </c>
      <c r="E723" s="21">
        <f t="shared" ref="E723" si="1206">E724+E732+E733+E734</f>
        <v>3070200</v>
      </c>
      <c r="F723" s="21">
        <f t="shared" ref="F723" si="1207">F724+F732+F733+F734</f>
        <v>330</v>
      </c>
      <c r="G723" s="21">
        <f t="shared" ref="G723" si="1208">G724+G732+G733+G734</f>
        <v>2480699</v>
      </c>
      <c r="H723" s="21">
        <f t="shared" si="1150"/>
        <v>589501</v>
      </c>
      <c r="I723" s="24">
        <f t="shared" si="1151"/>
        <v>0.80799263891603157</v>
      </c>
      <c r="J723" s="33">
        <f t="shared" ref="J723:K723" si="1209">J724+J732+J733+J734</f>
        <v>9900000</v>
      </c>
      <c r="K723" s="33">
        <f t="shared" si="1209"/>
        <v>9900000</v>
      </c>
      <c r="L723" s="21">
        <f t="shared" ref="L723" si="1210">L724+L732+L733+L734</f>
        <v>2650000</v>
      </c>
      <c r="M723" s="21">
        <f t="shared" ref="M723" si="1211">M724+M732+M733+M734</f>
        <v>5130699</v>
      </c>
      <c r="N723" s="21">
        <f t="shared" ref="N723" si="1212">N724+N732+N733+N734</f>
        <v>4769301</v>
      </c>
      <c r="O723" s="29">
        <f t="shared" si="1136"/>
        <v>0.51825242424242424</v>
      </c>
      <c r="P723" s="30"/>
      <c r="Q723" s="15" t="s">
        <v>97</v>
      </c>
    </row>
    <row r="724" spans="1:17" ht="18" x14ac:dyDescent="0.25">
      <c r="A724" s="16" t="str">
        <f t="shared" si="1152"/>
        <v>a</v>
      </c>
      <c r="B724" s="5" t="s">
        <v>2</v>
      </c>
      <c r="C724" s="6" t="s">
        <v>3</v>
      </c>
      <c r="D724" s="7">
        <f t="shared" ref="D724:N724" si="1213">D725+D726+D727+D728+D729+D730+D731</f>
        <v>4030000</v>
      </c>
      <c r="E724" s="7">
        <f t="shared" si="1213"/>
        <v>3070200</v>
      </c>
      <c r="F724" s="7">
        <f t="shared" ref="F724" si="1214">F725+F726+F727+F728+F729+F730+F731</f>
        <v>330</v>
      </c>
      <c r="G724" s="21">
        <f t="shared" si="1213"/>
        <v>2480699</v>
      </c>
      <c r="H724" s="21">
        <f t="shared" si="1150"/>
        <v>589501</v>
      </c>
      <c r="I724" s="24">
        <f t="shared" si="1151"/>
        <v>0.80799263891603157</v>
      </c>
      <c r="J724" s="7">
        <f t="shared" ref="J724:K724" si="1215">J725+J726+J727+J728+J729+J730+J731</f>
        <v>9900000</v>
      </c>
      <c r="K724" s="7">
        <f t="shared" si="1215"/>
        <v>9900000</v>
      </c>
      <c r="L724" s="7">
        <f t="shared" si="1213"/>
        <v>2650000</v>
      </c>
      <c r="M724" s="7">
        <f t="shared" si="1213"/>
        <v>5130699</v>
      </c>
      <c r="N724" s="7">
        <f t="shared" si="1213"/>
        <v>4769301</v>
      </c>
      <c r="O724" s="27">
        <f t="shared" si="1136"/>
        <v>0.51825242424242424</v>
      </c>
      <c r="P724" s="28"/>
      <c r="Q724" s="15" t="s">
        <v>97</v>
      </c>
    </row>
    <row r="725" spans="1:17" ht="18" hidden="1" x14ac:dyDescent="0.25">
      <c r="A725" s="16" t="str">
        <f t="shared" si="1152"/>
        <v>b</v>
      </c>
      <c r="B725" s="8" t="s">
        <v>2</v>
      </c>
      <c r="C725" s="9" t="s">
        <v>4</v>
      </c>
      <c r="D725" s="21">
        <v>0</v>
      </c>
      <c r="E725" s="21">
        <v>0</v>
      </c>
      <c r="F725" s="21"/>
      <c r="G725" s="21"/>
      <c r="H725" s="21">
        <f t="shared" si="1150"/>
        <v>0</v>
      </c>
      <c r="I725" s="24" t="e">
        <f t="shared" si="1151"/>
        <v>#DIV/0!</v>
      </c>
      <c r="J725" s="34">
        <v>0</v>
      </c>
      <c r="K725" s="34">
        <v>0</v>
      </c>
      <c r="L725" s="21"/>
      <c r="M725" s="21">
        <f t="shared" ref="M725:M734" si="1216">G725+L725</f>
        <v>0</v>
      </c>
      <c r="N725" s="21">
        <f t="shared" ref="N725:N734" si="1217">K725-M725</f>
        <v>0</v>
      </c>
      <c r="O725" s="29" t="e">
        <f t="shared" si="1136"/>
        <v>#DIV/0!</v>
      </c>
      <c r="P725" s="30"/>
      <c r="Q725" s="15" t="s">
        <v>97</v>
      </c>
    </row>
    <row r="726" spans="1:17" ht="18" x14ac:dyDescent="0.25">
      <c r="A726" s="16" t="str">
        <f t="shared" si="1152"/>
        <v>a</v>
      </c>
      <c r="B726" s="8" t="s">
        <v>2</v>
      </c>
      <c r="C726" s="9" t="s">
        <v>5</v>
      </c>
      <c r="D726" s="21">
        <v>600000</v>
      </c>
      <c r="E726" s="21">
        <v>390200</v>
      </c>
      <c r="F726" s="21"/>
      <c r="G726" s="21">
        <v>204929</v>
      </c>
      <c r="H726" s="21">
        <f t="shared" si="1150"/>
        <v>185271</v>
      </c>
      <c r="I726" s="24">
        <f t="shared" si="1151"/>
        <v>0.5251896463352127</v>
      </c>
      <c r="J726" s="34">
        <v>1200000</v>
      </c>
      <c r="K726" s="34">
        <v>1200000</v>
      </c>
      <c r="L726" s="21">
        <v>250000</v>
      </c>
      <c r="M726" s="21">
        <f t="shared" si="1216"/>
        <v>454929</v>
      </c>
      <c r="N726" s="21">
        <f t="shared" si="1217"/>
        <v>745071</v>
      </c>
      <c r="O726" s="29">
        <f t="shared" si="1136"/>
        <v>0.37910749999999999</v>
      </c>
      <c r="P726" s="30"/>
      <c r="Q726" s="15" t="s">
        <v>97</v>
      </c>
    </row>
    <row r="727" spans="1:17" ht="18" hidden="1" x14ac:dyDescent="0.25">
      <c r="A727" s="16" t="str">
        <f t="shared" si="1152"/>
        <v>b</v>
      </c>
      <c r="B727" s="8" t="s">
        <v>2</v>
      </c>
      <c r="C727" s="9" t="s">
        <v>6</v>
      </c>
      <c r="D727" s="21">
        <v>0</v>
      </c>
      <c r="E727" s="21">
        <v>0</v>
      </c>
      <c r="F727" s="21"/>
      <c r="G727" s="21"/>
      <c r="H727" s="21">
        <f t="shared" si="1150"/>
        <v>0</v>
      </c>
      <c r="I727" s="24" t="e">
        <f t="shared" si="1151"/>
        <v>#DIV/0!</v>
      </c>
      <c r="J727" s="34">
        <v>0</v>
      </c>
      <c r="K727" s="34">
        <v>0</v>
      </c>
      <c r="L727" s="21"/>
      <c r="M727" s="21">
        <f t="shared" si="1216"/>
        <v>0</v>
      </c>
      <c r="N727" s="21">
        <f t="shared" si="1217"/>
        <v>0</v>
      </c>
      <c r="O727" s="29" t="e">
        <f t="shared" si="1136"/>
        <v>#DIV/0!</v>
      </c>
      <c r="P727" s="30"/>
      <c r="Q727" s="15" t="s">
        <v>97</v>
      </c>
    </row>
    <row r="728" spans="1:17" ht="18" hidden="1" x14ac:dyDescent="0.25">
      <c r="A728" s="16" t="str">
        <f t="shared" si="1152"/>
        <v>b</v>
      </c>
      <c r="B728" s="8" t="s">
        <v>2</v>
      </c>
      <c r="C728" s="10" t="s">
        <v>7</v>
      </c>
      <c r="D728" s="21">
        <v>0</v>
      </c>
      <c r="E728" s="21">
        <v>0</v>
      </c>
      <c r="F728" s="21"/>
      <c r="G728" s="21"/>
      <c r="H728" s="21">
        <f t="shared" si="1150"/>
        <v>0</v>
      </c>
      <c r="I728" s="24" t="e">
        <f t="shared" si="1151"/>
        <v>#DIV/0!</v>
      </c>
      <c r="J728" s="34">
        <v>0</v>
      </c>
      <c r="K728" s="34">
        <v>0</v>
      </c>
      <c r="L728" s="21"/>
      <c r="M728" s="21">
        <f t="shared" si="1216"/>
        <v>0</v>
      </c>
      <c r="N728" s="21">
        <f t="shared" si="1217"/>
        <v>0</v>
      </c>
      <c r="O728" s="29" t="e">
        <f t="shared" si="1136"/>
        <v>#DIV/0!</v>
      </c>
      <c r="P728" s="30"/>
      <c r="Q728" s="15" t="s">
        <v>97</v>
      </c>
    </row>
    <row r="729" spans="1:17" ht="18" hidden="1" x14ac:dyDescent="0.25">
      <c r="A729" s="16" t="str">
        <f t="shared" si="1152"/>
        <v>b</v>
      </c>
      <c r="B729" s="8" t="s">
        <v>2</v>
      </c>
      <c r="C729" s="10" t="s">
        <v>8</v>
      </c>
      <c r="D729" s="21">
        <v>0</v>
      </c>
      <c r="E729" s="21">
        <v>0</v>
      </c>
      <c r="F729" s="21"/>
      <c r="G729" s="21"/>
      <c r="H729" s="21">
        <f t="shared" si="1150"/>
        <v>0</v>
      </c>
      <c r="I729" s="24" t="e">
        <f t="shared" si="1151"/>
        <v>#DIV/0!</v>
      </c>
      <c r="J729" s="34">
        <v>0</v>
      </c>
      <c r="K729" s="34">
        <v>0</v>
      </c>
      <c r="L729" s="21"/>
      <c r="M729" s="21">
        <f t="shared" si="1216"/>
        <v>0</v>
      </c>
      <c r="N729" s="21">
        <f t="shared" si="1217"/>
        <v>0</v>
      </c>
      <c r="O729" s="29" t="e">
        <f t="shared" si="1136"/>
        <v>#DIV/0!</v>
      </c>
      <c r="P729" s="30"/>
      <c r="Q729" s="15" t="s">
        <v>97</v>
      </c>
    </row>
    <row r="730" spans="1:17" ht="18" x14ac:dyDescent="0.25">
      <c r="A730" s="16" t="str">
        <f t="shared" si="1152"/>
        <v>a</v>
      </c>
      <c r="B730" s="8" t="s">
        <v>2</v>
      </c>
      <c r="C730" s="10" t="s">
        <v>9</v>
      </c>
      <c r="D730" s="21">
        <v>3430000</v>
      </c>
      <c r="E730" s="21">
        <v>2680000</v>
      </c>
      <c r="F730" s="21">
        <v>330</v>
      </c>
      <c r="G730" s="21">
        <v>2275770</v>
      </c>
      <c r="H730" s="21">
        <f t="shared" si="1150"/>
        <v>404230</v>
      </c>
      <c r="I730" s="24">
        <f t="shared" si="1151"/>
        <v>0.84916791044776119</v>
      </c>
      <c r="J730" s="34">
        <v>8700000</v>
      </c>
      <c r="K730" s="34">
        <v>8700000</v>
      </c>
      <c r="L730" s="21">
        <v>2400000</v>
      </c>
      <c r="M730" s="21">
        <f t="shared" si="1216"/>
        <v>4675770</v>
      </c>
      <c r="N730" s="21">
        <f t="shared" si="1217"/>
        <v>4024230</v>
      </c>
      <c r="O730" s="29">
        <f t="shared" si="1136"/>
        <v>0.53744482758620693</v>
      </c>
      <c r="P730" s="30"/>
      <c r="Q730" s="15" t="s">
        <v>97</v>
      </c>
    </row>
    <row r="731" spans="1:17" ht="18" hidden="1" x14ac:dyDescent="0.25">
      <c r="A731" s="16" t="str">
        <f t="shared" si="1152"/>
        <v>b</v>
      </c>
      <c r="B731" s="8" t="s">
        <v>2</v>
      </c>
      <c r="C731" s="10" t="s">
        <v>10</v>
      </c>
      <c r="D731" s="21">
        <v>0</v>
      </c>
      <c r="E731" s="21">
        <v>0</v>
      </c>
      <c r="F731" s="21"/>
      <c r="G731" s="21"/>
      <c r="H731" s="21">
        <f t="shared" si="1150"/>
        <v>0</v>
      </c>
      <c r="I731" s="24" t="e">
        <f t="shared" si="1151"/>
        <v>#DIV/0!</v>
      </c>
      <c r="J731" s="34">
        <v>0</v>
      </c>
      <c r="K731" s="34">
        <v>0</v>
      </c>
      <c r="L731" s="21"/>
      <c r="M731" s="21">
        <f t="shared" si="1216"/>
        <v>0</v>
      </c>
      <c r="N731" s="21">
        <f t="shared" si="1217"/>
        <v>0</v>
      </c>
      <c r="O731" s="29" t="e">
        <f t="shared" si="1136"/>
        <v>#DIV/0!</v>
      </c>
      <c r="P731" s="30"/>
      <c r="Q731" s="15" t="s">
        <v>97</v>
      </c>
    </row>
    <row r="732" spans="1:17" ht="18" hidden="1" x14ac:dyDescent="0.25">
      <c r="A732" s="16" t="str">
        <f t="shared" si="1152"/>
        <v>b</v>
      </c>
      <c r="B732" s="8" t="s">
        <v>2</v>
      </c>
      <c r="C732" s="6" t="s">
        <v>11</v>
      </c>
      <c r="D732" s="7">
        <v>0</v>
      </c>
      <c r="E732" s="7">
        <v>0</v>
      </c>
      <c r="F732" s="7"/>
      <c r="G732" s="21"/>
      <c r="H732" s="21">
        <f t="shared" si="1150"/>
        <v>0</v>
      </c>
      <c r="I732" s="24" t="e">
        <f t="shared" si="1151"/>
        <v>#DIV/0!</v>
      </c>
      <c r="J732" s="7">
        <v>0</v>
      </c>
      <c r="K732" s="7">
        <v>0</v>
      </c>
      <c r="L732" s="7"/>
      <c r="M732" s="7">
        <f t="shared" si="1216"/>
        <v>0</v>
      </c>
      <c r="N732" s="7">
        <f t="shared" si="1217"/>
        <v>0</v>
      </c>
      <c r="O732" s="27" t="e">
        <f t="shared" si="1136"/>
        <v>#DIV/0!</v>
      </c>
      <c r="P732" s="28"/>
      <c r="Q732" s="15" t="s">
        <v>97</v>
      </c>
    </row>
    <row r="733" spans="1:17" ht="18" hidden="1" x14ac:dyDescent="0.25">
      <c r="A733" s="16" t="str">
        <f t="shared" si="1152"/>
        <v>b</v>
      </c>
      <c r="B733" s="8" t="s">
        <v>2</v>
      </c>
      <c r="C733" s="6" t="s">
        <v>12</v>
      </c>
      <c r="D733" s="7">
        <v>0</v>
      </c>
      <c r="E733" s="7">
        <v>0</v>
      </c>
      <c r="F733" s="7"/>
      <c r="G733" s="21"/>
      <c r="H733" s="21">
        <f t="shared" si="1150"/>
        <v>0</v>
      </c>
      <c r="I733" s="24" t="e">
        <f t="shared" si="1151"/>
        <v>#DIV/0!</v>
      </c>
      <c r="J733" s="7">
        <v>0</v>
      </c>
      <c r="K733" s="7">
        <v>0</v>
      </c>
      <c r="L733" s="7"/>
      <c r="M733" s="7">
        <f t="shared" si="1216"/>
        <v>0</v>
      </c>
      <c r="N733" s="7">
        <f t="shared" si="1217"/>
        <v>0</v>
      </c>
      <c r="O733" s="27" t="e">
        <f t="shared" si="1136"/>
        <v>#DIV/0!</v>
      </c>
      <c r="P733" s="28"/>
      <c r="Q733" s="15" t="s">
        <v>97</v>
      </c>
    </row>
    <row r="734" spans="1:17" ht="18" hidden="1" x14ac:dyDescent="0.25">
      <c r="A734" s="16" t="str">
        <f t="shared" si="1152"/>
        <v>b</v>
      </c>
      <c r="B734" s="8" t="s">
        <v>2</v>
      </c>
      <c r="C734" s="6" t="s">
        <v>13</v>
      </c>
      <c r="D734" s="7">
        <v>0</v>
      </c>
      <c r="E734" s="7">
        <v>0</v>
      </c>
      <c r="F734" s="7"/>
      <c r="G734" s="21"/>
      <c r="H734" s="21">
        <f t="shared" si="1150"/>
        <v>0</v>
      </c>
      <c r="I734" s="24" t="e">
        <f t="shared" si="1151"/>
        <v>#DIV/0!</v>
      </c>
      <c r="J734" s="7">
        <v>0</v>
      </c>
      <c r="K734" s="7">
        <v>0</v>
      </c>
      <c r="L734" s="7"/>
      <c r="M734" s="7">
        <f t="shared" si="1216"/>
        <v>0</v>
      </c>
      <c r="N734" s="7">
        <f t="shared" si="1217"/>
        <v>0</v>
      </c>
      <c r="O734" s="27" t="e">
        <f t="shared" si="1136"/>
        <v>#DIV/0!</v>
      </c>
      <c r="P734" s="28"/>
      <c r="Q734" s="15" t="s">
        <v>97</v>
      </c>
    </row>
    <row r="735" spans="1:17" ht="72" x14ac:dyDescent="0.25">
      <c r="A735" s="16" t="str">
        <f t="shared" si="1152"/>
        <v>a</v>
      </c>
      <c r="B735" s="31" t="s">
        <v>169</v>
      </c>
      <c r="C735" s="32" t="s">
        <v>64</v>
      </c>
      <c r="D735" s="21">
        <f t="shared" ref="D735" si="1218">D736+D744+D745+D746</f>
        <v>500000</v>
      </c>
      <c r="E735" s="21">
        <f t="shared" ref="E735" si="1219">E736+E744+E745+E746</f>
        <v>500000</v>
      </c>
      <c r="F735" s="21">
        <f t="shared" ref="F735" si="1220">F736+F744+F745+F746</f>
        <v>28000</v>
      </c>
      <c r="G735" s="21">
        <f t="shared" ref="G735" si="1221">G736+G744+G745+G746</f>
        <v>361466</v>
      </c>
      <c r="H735" s="21">
        <f t="shared" si="1150"/>
        <v>138534</v>
      </c>
      <c r="I735" s="24">
        <f t="shared" si="1151"/>
        <v>0.72293200000000002</v>
      </c>
      <c r="J735" s="33">
        <f t="shared" ref="J735:K735" si="1222">J736+J744+J745+J746</f>
        <v>1100000</v>
      </c>
      <c r="K735" s="33">
        <f t="shared" si="1222"/>
        <v>1100000</v>
      </c>
      <c r="L735" s="21">
        <f t="shared" ref="L735" si="1223">L736+L744+L745+L746</f>
        <v>738534</v>
      </c>
      <c r="M735" s="21">
        <f t="shared" ref="M735" si="1224">M736+M744+M745+M746</f>
        <v>1100000</v>
      </c>
      <c r="N735" s="21">
        <f t="shared" ref="N735" si="1225">N736+N744+N745+N746</f>
        <v>0</v>
      </c>
      <c r="O735" s="29">
        <f t="shared" si="1136"/>
        <v>1</v>
      </c>
      <c r="P735" s="30"/>
      <c r="Q735" s="15" t="s">
        <v>96</v>
      </c>
    </row>
    <row r="736" spans="1:17" ht="18" x14ac:dyDescent="0.25">
      <c r="A736" s="16" t="str">
        <f t="shared" si="1152"/>
        <v>a</v>
      </c>
      <c r="B736" s="5" t="s">
        <v>2</v>
      </c>
      <c r="C736" s="6" t="s">
        <v>3</v>
      </c>
      <c r="D736" s="7">
        <f t="shared" ref="D736:N736" si="1226">D737+D738+D739+D740+D741+D742+D743</f>
        <v>500000</v>
      </c>
      <c r="E736" s="7">
        <f t="shared" si="1226"/>
        <v>500000</v>
      </c>
      <c r="F736" s="7">
        <f t="shared" ref="F736" si="1227">F737+F738+F739+F740+F741+F742+F743</f>
        <v>28000</v>
      </c>
      <c r="G736" s="21">
        <f t="shared" si="1226"/>
        <v>361466</v>
      </c>
      <c r="H736" s="21">
        <f t="shared" si="1150"/>
        <v>138534</v>
      </c>
      <c r="I736" s="24">
        <f t="shared" si="1151"/>
        <v>0.72293200000000002</v>
      </c>
      <c r="J736" s="7">
        <f t="shared" ref="J736:K736" si="1228">J737+J738+J739+J740+J741+J742+J743</f>
        <v>1100000</v>
      </c>
      <c r="K736" s="7">
        <f t="shared" si="1228"/>
        <v>1100000</v>
      </c>
      <c r="L736" s="7">
        <f t="shared" si="1226"/>
        <v>738534</v>
      </c>
      <c r="M736" s="7">
        <f t="shared" si="1226"/>
        <v>1100000</v>
      </c>
      <c r="N736" s="7">
        <f t="shared" si="1226"/>
        <v>0</v>
      </c>
      <c r="O736" s="27">
        <f t="shared" si="1136"/>
        <v>1</v>
      </c>
      <c r="P736" s="28"/>
      <c r="Q736" s="15" t="s">
        <v>96</v>
      </c>
    </row>
    <row r="737" spans="1:17" ht="18" hidden="1" x14ac:dyDescent="0.25">
      <c r="A737" s="16" t="str">
        <f t="shared" si="1152"/>
        <v>b</v>
      </c>
      <c r="B737" s="8" t="s">
        <v>2</v>
      </c>
      <c r="C737" s="9" t="s">
        <v>4</v>
      </c>
      <c r="D737" s="21">
        <v>0</v>
      </c>
      <c r="E737" s="21">
        <v>0</v>
      </c>
      <c r="F737" s="21"/>
      <c r="G737" s="21"/>
      <c r="H737" s="21">
        <f t="shared" si="1150"/>
        <v>0</v>
      </c>
      <c r="I737" s="24" t="e">
        <f t="shared" si="1151"/>
        <v>#DIV/0!</v>
      </c>
      <c r="J737" s="34">
        <v>0</v>
      </c>
      <c r="K737" s="34">
        <v>0</v>
      </c>
      <c r="L737" s="21"/>
      <c r="M737" s="21">
        <f t="shared" ref="M737:M746" si="1229">G737+L737</f>
        <v>0</v>
      </c>
      <c r="N737" s="21">
        <f t="shared" ref="N737:N746" si="1230">K737-M737</f>
        <v>0</v>
      </c>
      <c r="O737" s="29" t="e">
        <f t="shared" si="1136"/>
        <v>#DIV/0!</v>
      </c>
      <c r="P737" s="30"/>
      <c r="Q737" s="15" t="s">
        <v>96</v>
      </c>
    </row>
    <row r="738" spans="1:17" ht="18" x14ac:dyDescent="0.25">
      <c r="A738" s="16" t="str">
        <f t="shared" si="1152"/>
        <v>a</v>
      </c>
      <c r="B738" s="8" t="s">
        <v>2</v>
      </c>
      <c r="C738" s="9" t="s">
        <v>5</v>
      </c>
      <c r="D738" s="21">
        <v>500000</v>
      </c>
      <c r="E738" s="21">
        <v>500000</v>
      </c>
      <c r="F738" s="21">
        <v>28000</v>
      </c>
      <c r="G738" s="21">
        <v>361466</v>
      </c>
      <c r="H738" s="21">
        <f t="shared" si="1150"/>
        <v>138534</v>
      </c>
      <c r="I738" s="24">
        <f t="shared" si="1151"/>
        <v>0.72293200000000002</v>
      </c>
      <c r="J738" s="34">
        <v>1100000</v>
      </c>
      <c r="K738" s="34">
        <v>1100000</v>
      </c>
      <c r="L738" s="21">
        <v>738534</v>
      </c>
      <c r="M738" s="21">
        <f t="shared" si="1229"/>
        <v>1100000</v>
      </c>
      <c r="N738" s="21">
        <f t="shared" si="1230"/>
        <v>0</v>
      </c>
      <c r="O738" s="29">
        <f t="shared" si="1136"/>
        <v>1</v>
      </c>
      <c r="P738" s="30"/>
      <c r="Q738" s="15" t="s">
        <v>96</v>
      </c>
    </row>
    <row r="739" spans="1:17" ht="18" hidden="1" x14ac:dyDescent="0.25">
      <c r="A739" s="16" t="str">
        <f t="shared" si="1152"/>
        <v>b</v>
      </c>
      <c r="B739" s="8" t="s">
        <v>2</v>
      </c>
      <c r="C739" s="9" t="s">
        <v>6</v>
      </c>
      <c r="D739" s="21">
        <v>0</v>
      </c>
      <c r="E739" s="21">
        <v>0</v>
      </c>
      <c r="F739" s="21"/>
      <c r="G739" s="21"/>
      <c r="H739" s="21">
        <f t="shared" si="1150"/>
        <v>0</v>
      </c>
      <c r="I739" s="24" t="e">
        <f t="shared" si="1151"/>
        <v>#DIV/0!</v>
      </c>
      <c r="J739" s="34">
        <v>0</v>
      </c>
      <c r="K739" s="34">
        <v>0</v>
      </c>
      <c r="L739" s="21"/>
      <c r="M739" s="21">
        <f t="shared" si="1229"/>
        <v>0</v>
      </c>
      <c r="N739" s="21">
        <f t="shared" si="1230"/>
        <v>0</v>
      </c>
      <c r="O739" s="29" t="e">
        <f t="shared" si="1136"/>
        <v>#DIV/0!</v>
      </c>
      <c r="P739" s="30"/>
      <c r="Q739" s="15" t="s">
        <v>96</v>
      </c>
    </row>
    <row r="740" spans="1:17" ht="18" hidden="1" x14ac:dyDescent="0.25">
      <c r="A740" s="16" t="str">
        <f t="shared" si="1152"/>
        <v>b</v>
      </c>
      <c r="B740" s="8" t="s">
        <v>2</v>
      </c>
      <c r="C740" s="10" t="s">
        <v>7</v>
      </c>
      <c r="D740" s="21">
        <v>0</v>
      </c>
      <c r="E740" s="21">
        <v>0</v>
      </c>
      <c r="F740" s="21"/>
      <c r="G740" s="21"/>
      <c r="H740" s="21">
        <f t="shared" si="1150"/>
        <v>0</v>
      </c>
      <c r="I740" s="24" t="e">
        <f t="shared" si="1151"/>
        <v>#DIV/0!</v>
      </c>
      <c r="J740" s="34">
        <v>0</v>
      </c>
      <c r="K740" s="34">
        <v>0</v>
      </c>
      <c r="L740" s="21"/>
      <c r="M740" s="21">
        <f t="shared" si="1229"/>
        <v>0</v>
      </c>
      <c r="N740" s="21">
        <f t="shared" si="1230"/>
        <v>0</v>
      </c>
      <c r="O740" s="29" t="e">
        <f t="shared" si="1136"/>
        <v>#DIV/0!</v>
      </c>
      <c r="P740" s="30"/>
      <c r="Q740" s="15" t="s">
        <v>96</v>
      </c>
    </row>
    <row r="741" spans="1:17" ht="18" hidden="1" x14ac:dyDescent="0.25">
      <c r="A741" s="16" t="str">
        <f t="shared" si="1152"/>
        <v>b</v>
      </c>
      <c r="B741" s="8" t="s">
        <v>2</v>
      </c>
      <c r="C741" s="10" t="s">
        <v>8</v>
      </c>
      <c r="D741" s="21">
        <v>0</v>
      </c>
      <c r="E741" s="21">
        <v>0</v>
      </c>
      <c r="F741" s="21"/>
      <c r="G741" s="21"/>
      <c r="H741" s="21">
        <f t="shared" si="1150"/>
        <v>0</v>
      </c>
      <c r="I741" s="24" t="e">
        <f t="shared" si="1151"/>
        <v>#DIV/0!</v>
      </c>
      <c r="J741" s="34">
        <v>0</v>
      </c>
      <c r="K741" s="34">
        <v>0</v>
      </c>
      <c r="L741" s="21"/>
      <c r="M741" s="21">
        <f t="shared" si="1229"/>
        <v>0</v>
      </c>
      <c r="N741" s="21">
        <f t="shared" si="1230"/>
        <v>0</v>
      </c>
      <c r="O741" s="29" t="e">
        <f t="shared" si="1136"/>
        <v>#DIV/0!</v>
      </c>
      <c r="P741" s="30"/>
      <c r="Q741" s="15" t="s">
        <v>96</v>
      </c>
    </row>
    <row r="742" spans="1:17" ht="18" hidden="1" x14ac:dyDescent="0.25">
      <c r="A742" s="16" t="str">
        <f t="shared" si="1152"/>
        <v>b</v>
      </c>
      <c r="B742" s="8" t="s">
        <v>2</v>
      </c>
      <c r="C742" s="10" t="s">
        <v>9</v>
      </c>
      <c r="D742" s="21">
        <v>0</v>
      </c>
      <c r="E742" s="21">
        <v>0</v>
      </c>
      <c r="F742" s="21"/>
      <c r="G742" s="21"/>
      <c r="H742" s="21">
        <f t="shared" si="1150"/>
        <v>0</v>
      </c>
      <c r="I742" s="24" t="e">
        <f t="shared" si="1151"/>
        <v>#DIV/0!</v>
      </c>
      <c r="J742" s="34">
        <v>0</v>
      </c>
      <c r="K742" s="34">
        <v>0</v>
      </c>
      <c r="L742" s="21"/>
      <c r="M742" s="21">
        <f t="shared" si="1229"/>
        <v>0</v>
      </c>
      <c r="N742" s="21">
        <f t="shared" si="1230"/>
        <v>0</v>
      </c>
      <c r="O742" s="29" t="e">
        <f t="shared" si="1136"/>
        <v>#DIV/0!</v>
      </c>
      <c r="P742" s="30"/>
      <c r="Q742" s="15" t="s">
        <v>96</v>
      </c>
    </row>
    <row r="743" spans="1:17" ht="18" hidden="1" x14ac:dyDescent="0.25">
      <c r="A743" s="16" t="str">
        <f t="shared" si="1152"/>
        <v>b</v>
      </c>
      <c r="B743" s="8" t="s">
        <v>2</v>
      </c>
      <c r="C743" s="10" t="s">
        <v>10</v>
      </c>
      <c r="D743" s="21">
        <v>0</v>
      </c>
      <c r="E743" s="21">
        <v>0</v>
      </c>
      <c r="F743" s="21"/>
      <c r="G743" s="21"/>
      <c r="H743" s="21">
        <f t="shared" si="1150"/>
        <v>0</v>
      </c>
      <c r="I743" s="24" t="e">
        <f t="shared" si="1151"/>
        <v>#DIV/0!</v>
      </c>
      <c r="J743" s="34">
        <v>0</v>
      </c>
      <c r="K743" s="34">
        <v>0</v>
      </c>
      <c r="L743" s="21"/>
      <c r="M743" s="21">
        <f t="shared" si="1229"/>
        <v>0</v>
      </c>
      <c r="N743" s="21">
        <f t="shared" si="1230"/>
        <v>0</v>
      </c>
      <c r="O743" s="29" t="e">
        <f t="shared" si="1136"/>
        <v>#DIV/0!</v>
      </c>
      <c r="P743" s="30"/>
      <c r="Q743" s="15" t="s">
        <v>96</v>
      </c>
    </row>
    <row r="744" spans="1:17" ht="18" hidden="1" x14ac:dyDescent="0.25">
      <c r="A744" s="16" t="str">
        <f t="shared" si="1152"/>
        <v>b</v>
      </c>
      <c r="B744" s="8" t="s">
        <v>2</v>
      </c>
      <c r="C744" s="6" t="s">
        <v>11</v>
      </c>
      <c r="D744" s="7">
        <v>0</v>
      </c>
      <c r="E744" s="7">
        <v>0</v>
      </c>
      <c r="F744" s="7"/>
      <c r="G744" s="21"/>
      <c r="H744" s="21">
        <f t="shared" si="1150"/>
        <v>0</v>
      </c>
      <c r="I744" s="24" t="e">
        <f t="shared" si="1151"/>
        <v>#DIV/0!</v>
      </c>
      <c r="J744" s="7">
        <v>0</v>
      </c>
      <c r="K744" s="7">
        <v>0</v>
      </c>
      <c r="L744" s="7"/>
      <c r="M744" s="7">
        <f t="shared" si="1229"/>
        <v>0</v>
      </c>
      <c r="N744" s="7">
        <f t="shared" si="1230"/>
        <v>0</v>
      </c>
      <c r="O744" s="27" t="e">
        <f t="shared" si="1136"/>
        <v>#DIV/0!</v>
      </c>
      <c r="P744" s="28"/>
      <c r="Q744" s="15" t="s">
        <v>96</v>
      </c>
    </row>
    <row r="745" spans="1:17" ht="18" hidden="1" x14ac:dyDescent="0.25">
      <c r="A745" s="16" t="str">
        <f t="shared" si="1152"/>
        <v>b</v>
      </c>
      <c r="B745" s="8" t="s">
        <v>2</v>
      </c>
      <c r="C745" s="6" t="s">
        <v>12</v>
      </c>
      <c r="D745" s="7">
        <v>0</v>
      </c>
      <c r="E745" s="7">
        <v>0</v>
      </c>
      <c r="F745" s="7"/>
      <c r="G745" s="21"/>
      <c r="H745" s="21">
        <f t="shared" si="1150"/>
        <v>0</v>
      </c>
      <c r="I745" s="24" t="e">
        <f t="shared" si="1151"/>
        <v>#DIV/0!</v>
      </c>
      <c r="J745" s="7">
        <v>0</v>
      </c>
      <c r="K745" s="7">
        <v>0</v>
      </c>
      <c r="L745" s="7"/>
      <c r="M745" s="7">
        <f t="shared" si="1229"/>
        <v>0</v>
      </c>
      <c r="N745" s="7">
        <f t="shared" si="1230"/>
        <v>0</v>
      </c>
      <c r="O745" s="27" t="e">
        <f t="shared" si="1136"/>
        <v>#DIV/0!</v>
      </c>
      <c r="P745" s="28"/>
      <c r="Q745" s="15" t="s">
        <v>96</v>
      </c>
    </row>
    <row r="746" spans="1:17" ht="18" hidden="1" x14ac:dyDescent="0.25">
      <c r="A746" s="16" t="str">
        <f t="shared" si="1152"/>
        <v>b</v>
      </c>
      <c r="B746" s="8" t="s">
        <v>2</v>
      </c>
      <c r="C746" s="6" t="s">
        <v>13</v>
      </c>
      <c r="D746" s="7">
        <v>0</v>
      </c>
      <c r="E746" s="7">
        <v>0</v>
      </c>
      <c r="F746" s="7"/>
      <c r="G746" s="21"/>
      <c r="H746" s="21">
        <f t="shared" si="1150"/>
        <v>0</v>
      </c>
      <c r="I746" s="24" t="e">
        <f t="shared" si="1151"/>
        <v>#DIV/0!</v>
      </c>
      <c r="J746" s="7">
        <v>0</v>
      </c>
      <c r="K746" s="7">
        <v>0</v>
      </c>
      <c r="L746" s="7"/>
      <c r="M746" s="7">
        <f t="shared" si="1229"/>
        <v>0</v>
      </c>
      <c r="N746" s="7">
        <f t="shared" si="1230"/>
        <v>0</v>
      </c>
      <c r="O746" s="27" t="e">
        <f t="shared" si="1136"/>
        <v>#DIV/0!</v>
      </c>
      <c r="P746" s="28"/>
      <c r="Q746" s="15" t="s">
        <v>96</v>
      </c>
    </row>
    <row r="747" spans="1:17" ht="54" x14ac:dyDescent="0.25">
      <c r="A747" s="16" t="str">
        <f t="shared" si="1152"/>
        <v>a</v>
      </c>
      <c r="B747" s="31" t="s">
        <v>171</v>
      </c>
      <c r="C747" s="32" t="s">
        <v>65</v>
      </c>
      <c r="D747" s="21">
        <f t="shared" ref="D747" si="1231">D748+D756+D757+D758</f>
        <v>94133300</v>
      </c>
      <c r="E747" s="21">
        <f t="shared" ref="E747:G747" si="1232">E748+E756+E757+E758</f>
        <v>93094100</v>
      </c>
      <c r="F747" s="21">
        <f t="shared" ref="F747" si="1233">F748+F756+F757+F758</f>
        <v>1050600</v>
      </c>
      <c r="G747" s="21">
        <f t="shared" si="1232"/>
        <v>90158969</v>
      </c>
      <c r="H747" s="21">
        <f t="shared" si="1150"/>
        <v>2935131</v>
      </c>
      <c r="I747" s="24">
        <f t="shared" si="1151"/>
        <v>0.96847135317920252</v>
      </c>
      <c r="J747" s="21">
        <f t="shared" ref="J747:L747" si="1234">J748+J756+J757+J758</f>
        <v>200365000</v>
      </c>
      <c r="K747" s="21">
        <f t="shared" si="1234"/>
        <v>200475000</v>
      </c>
      <c r="L747" s="21">
        <f t="shared" si="1234"/>
        <v>120251026</v>
      </c>
      <c r="M747" s="21">
        <f t="shared" ref="M747" si="1235">M748+M756+M757+M758</f>
        <v>210409995</v>
      </c>
      <c r="N747" s="21">
        <f t="shared" ref="N747" si="1236">N748+N756+N757+N758</f>
        <v>-9934995</v>
      </c>
      <c r="O747" s="29">
        <f t="shared" si="1136"/>
        <v>1.0495572764683876</v>
      </c>
      <c r="P747" s="30"/>
    </row>
    <row r="748" spans="1:17" ht="18" x14ac:dyDescent="0.25">
      <c r="A748" s="16" t="str">
        <f t="shared" si="1152"/>
        <v>a</v>
      </c>
      <c r="B748" s="5" t="s">
        <v>2</v>
      </c>
      <c r="C748" s="6" t="s">
        <v>3</v>
      </c>
      <c r="D748" s="7">
        <f t="shared" ref="D748:F748" si="1237">D749+D750+D751+D752+D753+D754+D755</f>
        <v>94023300</v>
      </c>
      <c r="E748" s="7">
        <f t="shared" si="1237"/>
        <v>92984100</v>
      </c>
      <c r="F748" s="7">
        <f t="shared" si="1237"/>
        <v>1050600</v>
      </c>
      <c r="G748" s="21">
        <f t="shared" ref="G748" si="1238">G749+G750+G751+G752+G753+G754+G755</f>
        <v>90105779</v>
      </c>
      <c r="H748" s="21">
        <f t="shared" si="1150"/>
        <v>2878321</v>
      </c>
      <c r="I748" s="24">
        <f t="shared" si="1151"/>
        <v>0.96904501952484345</v>
      </c>
      <c r="J748" s="7">
        <f t="shared" ref="J748:L748" si="1239">J749+J750+J751+J752+J753+J754+J755</f>
        <v>200232000</v>
      </c>
      <c r="K748" s="7">
        <f t="shared" si="1239"/>
        <v>200342000</v>
      </c>
      <c r="L748" s="7">
        <f t="shared" si="1239"/>
        <v>120171526</v>
      </c>
      <c r="M748" s="7">
        <f t="shared" ref="M748:N748" si="1240">M749+M750+M751+M752+M753+M754+M755</f>
        <v>210277305</v>
      </c>
      <c r="N748" s="7">
        <f t="shared" si="1240"/>
        <v>-9935305</v>
      </c>
      <c r="O748" s="27">
        <f t="shared" si="1136"/>
        <v>1.0495917231534078</v>
      </c>
      <c r="P748" s="28"/>
    </row>
    <row r="749" spans="1:17" ht="18" hidden="1" x14ac:dyDescent="0.25">
      <c r="A749" s="16" t="str">
        <f t="shared" si="1152"/>
        <v>b</v>
      </c>
      <c r="B749" s="8" t="s">
        <v>2</v>
      </c>
      <c r="C749" s="9" t="s">
        <v>4</v>
      </c>
      <c r="D749" s="21">
        <f t="shared" ref="D749" si="1241">D761+D773+D785+D797+D809+D821+D833+D869+D881+D893+D905</f>
        <v>0</v>
      </c>
      <c r="E749" s="21">
        <f t="shared" ref="E749:G749" si="1242">E761+E773+E785+E797+E809+E821+E833+E869+E881+E893+E905</f>
        <v>0</v>
      </c>
      <c r="F749" s="21">
        <f t="shared" ref="F749:F758" si="1243">F761+F773+F785+F797+F809+F821+F833+F869+F881+F893+F905</f>
        <v>0</v>
      </c>
      <c r="G749" s="21">
        <f t="shared" si="1242"/>
        <v>0</v>
      </c>
      <c r="H749" s="21">
        <f t="shared" si="1150"/>
        <v>0</v>
      </c>
      <c r="I749" s="24" t="e">
        <f t="shared" si="1151"/>
        <v>#DIV/0!</v>
      </c>
      <c r="J749" s="21">
        <f t="shared" ref="J749:J758" si="1244">J761+J773+J785+J797+J809+J821+J833+J869+J881+J893+J905</f>
        <v>0</v>
      </c>
      <c r="K749" s="21">
        <f t="shared" ref="K749:L749" si="1245">K761+K773+K785+K797+K809+K821+K833+K869+K881+K893+K905</f>
        <v>0</v>
      </c>
      <c r="L749" s="21">
        <f t="shared" si="1245"/>
        <v>0</v>
      </c>
      <c r="M749" s="21">
        <f t="shared" ref="M749:N749" si="1246">M761+M773+M785+M797+M809+M821+M833+M869+M881+M893+M905</f>
        <v>0</v>
      </c>
      <c r="N749" s="21">
        <f t="shared" si="1246"/>
        <v>0</v>
      </c>
      <c r="O749" s="29" t="e">
        <f t="shared" si="1136"/>
        <v>#DIV/0!</v>
      </c>
      <c r="P749" s="30"/>
    </row>
    <row r="750" spans="1:17" ht="18" x14ac:dyDescent="0.25">
      <c r="A750" s="16" t="str">
        <f t="shared" si="1152"/>
        <v>a</v>
      </c>
      <c r="B750" s="8" t="s">
        <v>2</v>
      </c>
      <c r="C750" s="9" t="s">
        <v>5</v>
      </c>
      <c r="D750" s="21">
        <f t="shared" ref="D750" si="1247">D762+D774+D786+D798+D810+D822+D834+D870+D882+D894+D906</f>
        <v>19351000</v>
      </c>
      <c r="E750" s="21">
        <f t="shared" ref="E750:G750" si="1248">E762+E774+E786+E798+E810+E822+E834+E870+E882+E894+E906</f>
        <v>19403950</v>
      </c>
      <c r="F750" s="21">
        <f t="shared" si="1243"/>
        <v>96864</v>
      </c>
      <c r="G750" s="21">
        <f t="shared" si="1248"/>
        <v>15789105</v>
      </c>
      <c r="H750" s="21">
        <f t="shared" si="1150"/>
        <v>3614845</v>
      </c>
      <c r="I750" s="24">
        <f t="shared" si="1151"/>
        <v>0.81370571455811835</v>
      </c>
      <c r="J750" s="21">
        <f t="shared" si="1244"/>
        <v>38668000</v>
      </c>
      <c r="K750" s="21">
        <f t="shared" ref="K750:L750" si="1249">K762+K774+K786+K798+K810+K822+K834+K870+K882+K894+K906</f>
        <v>39339750</v>
      </c>
      <c r="L750" s="21">
        <f t="shared" si="1249"/>
        <v>23360390</v>
      </c>
      <c r="M750" s="21">
        <f t="shared" ref="M750:N750" si="1250">M762+M774+M786+M798+M810+M822+M834+M870+M882+M894+M906</f>
        <v>39149495</v>
      </c>
      <c r="N750" s="21">
        <f t="shared" si="1250"/>
        <v>190255</v>
      </c>
      <c r="O750" s="29">
        <f t="shared" si="1136"/>
        <v>0.99516379743135119</v>
      </c>
      <c r="P750" s="30"/>
    </row>
    <row r="751" spans="1:17" ht="18" hidden="1" x14ac:dyDescent="0.25">
      <c r="A751" s="16" t="str">
        <f t="shared" si="1152"/>
        <v>b</v>
      </c>
      <c r="B751" s="8" t="s">
        <v>2</v>
      </c>
      <c r="C751" s="9" t="s">
        <v>6</v>
      </c>
      <c r="D751" s="21">
        <f t="shared" ref="D751" si="1251">D763+D775+D787+D799+D811+D823+D835+D871+D883+D895+D907</f>
        <v>0</v>
      </c>
      <c r="E751" s="21">
        <f t="shared" ref="E751:G751" si="1252">E763+E775+E787+E799+E811+E823+E835+E871+E883+E895+E907</f>
        <v>0</v>
      </c>
      <c r="F751" s="21">
        <f t="shared" si="1243"/>
        <v>0</v>
      </c>
      <c r="G751" s="21">
        <f t="shared" si="1252"/>
        <v>0</v>
      </c>
      <c r="H751" s="21">
        <f t="shared" si="1150"/>
        <v>0</v>
      </c>
      <c r="I751" s="24" t="e">
        <f t="shared" si="1151"/>
        <v>#DIV/0!</v>
      </c>
      <c r="J751" s="21">
        <f t="shared" si="1244"/>
        <v>0</v>
      </c>
      <c r="K751" s="21">
        <f t="shared" ref="K751:L751" si="1253">K763+K775+K787+K799+K811+K823+K835+K871+K883+K895+K907</f>
        <v>0</v>
      </c>
      <c r="L751" s="21">
        <f t="shared" si="1253"/>
        <v>0</v>
      </c>
      <c r="M751" s="21">
        <f t="shared" ref="M751:N751" si="1254">M763+M775+M787+M799+M811+M823+M835+M871+M883+M895+M907</f>
        <v>0</v>
      </c>
      <c r="N751" s="21">
        <f t="shared" si="1254"/>
        <v>0</v>
      </c>
      <c r="O751" s="29" t="e">
        <f t="shared" si="1136"/>
        <v>#DIV/0!</v>
      </c>
      <c r="P751" s="30"/>
    </row>
    <row r="752" spans="1:17" ht="18" hidden="1" x14ac:dyDescent="0.25">
      <c r="A752" s="16" t="str">
        <f t="shared" si="1152"/>
        <v>b</v>
      </c>
      <c r="B752" s="8" t="s">
        <v>2</v>
      </c>
      <c r="C752" s="10" t="s">
        <v>7</v>
      </c>
      <c r="D752" s="21">
        <f t="shared" ref="D752" si="1255">D764+D776+D788+D800+D812+D824+D836+D872+D884+D896+D908</f>
        <v>0</v>
      </c>
      <c r="E752" s="21">
        <f t="shared" ref="E752:G752" si="1256">E764+E776+E788+E800+E812+E824+E836+E872+E884+E896+E908</f>
        <v>0</v>
      </c>
      <c r="F752" s="21">
        <f t="shared" si="1243"/>
        <v>0</v>
      </c>
      <c r="G752" s="21">
        <f t="shared" si="1256"/>
        <v>0</v>
      </c>
      <c r="H752" s="21">
        <f t="shared" si="1150"/>
        <v>0</v>
      </c>
      <c r="I752" s="24" t="e">
        <f t="shared" si="1151"/>
        <v>#DIV/0!</v>
      </c>
      <c r="J752" s="21">
        <f t="shared" si="1244"/>
        <v>0</v>
      </c>
      <c r="K752" s="21">
        <f t="shared" ref="K752:L752" si="1257">K764+K776+K788+K800+K812+K824+K836+K872+K884+K896+K908</f>
        <v>0</v>
      </c>
      <c r="L752" s="21">
        <f t="shared" si="1257"/>
        <v>0</v>
      </c>
      <c r="M752" s="21">
        <f t="shared" ref="M752:N752" si="1258">M764+M776+M788+M800+M812+M824+M836+M872+M884+M896+M908</f>
        <v>0</v>
      </c>
      <c r="N752" s="21">
        <f t="shared" si="1258"/>
        <v>0</v>
      </c>
      <c r="O752" s="29" t="e">
        <f t="shared" si="1136"/>
        <v>#DIV/0!</v>
      </c>
      <c r="P752" s="30"/>
    </row>
    <row r="753" spans="1:17" ht="18" hidden="1" x14ac:dyDescent="0.25">
      <c r="A753" s="16" t="str">
        <f t="shared" si="1152"/>
        <v>b</v>
      </c>
      <c r="B753" s="8" t="s">
        <v>2</v>
      </c>
      <c r="C753" s="10" t="s">
        <v>8</v>
      </c>
      <c r="D753" s="21">
        <f t="shared" ref="D753" si="1259">D765+D777+D789+D801+D813+D825+D837+D873+D885+D897+D909</f>
        <v>0</v>
      </c>
      <c r="E753" s="21">
        <f t="shared" ref="E753:G753" si="1260">E765+E777+E789+E801+E813+E825+E837+E873+E885+E897+E909</f>
        <v>0</v>
      </c>
      <c r="F753" s="21">
        <f t="shared" si="1243"/>
        <v>0</v>
      </c>
      <c r="G753" s="21">
        <f t="shared" si="1260"/>
        <v>0</v>
      </c>
      <c r="H753" s="21">
        <f t="shared" si="1150"/>
        <v>0</v>
      </c>
      <c r="I753" s="24" t="e">
        <f t="shared" si="1151"/>
        <v>#DIV/0!</v>
      </c>
      <c r="J753" s="21">
        <f t="shared" si="1244"/>
        <v>0</v>
      </c>
      <c r="K753" s="21">
        <f t="shared" ref="K753:L753" si="1261">K765+K777+K789+K801+K813+K825+K837+K873+K885+K897+K909</f>
        <v>0</v>
      </c>
      <c r="L753" s="21">
        <f t="shared" si="1261"/>
        <v>0</v>
      </c>
      <c r="M753" s="21">
        <f t="shared" ref="M753:N753" si="1262">M765+M777+M789+M801+M813+M825+M837+M873+M885+M897+M909</f>
        <v>0</v>
      </c>
      <c r="N753" s="21">
        <f t="shared" si="1262"/>
        <v>0</v>
      </c>
      <c r="O753" s="29" t="e">
        <f t="shared" si="1136"/>
        <v>#DIV/0!</v>
      </c>
      <c r="P753" s="30"/>
    </row>
    <row r="754" spans="1:17" ht="18" x14ac:dyDescent="0.25">
      <c r="A754" s="16" t="str">
        <f t="shared" si="1152"/>
        <v>a</v>
      </c>
      <c r="B754" s="8" t="s">
        <v>2</v>
      </c>
      <c r="C754" s="10" t="s">
        <v>9</v>
      </c>
      <c r="D754" s="21">
        <f t="shared" ref="D754" si="1263">D766+D778+D790+D802+D814+D826+D838+D874+D886+D898+D910</f>
        <v>74312300</v>
      </c>
      <c r="E754" s="21">
        <f t="shared" ref="E754:G754" si="1264">E766+E778+E790+E802+E814+E826+E838+E874+E886+E898+E910</f>
        <v>73019640</v>
      </c>
      <c r="F754" s="21">
        <f t="shared" si="1243"/>
        <v>953736</v>
      </c>
      <c r="G754" s="21">
        <f t="shared" si="1264"/>
        <v>73960868</v>
      </c>
      <c r="H754" s="21">
        <f t="shared" si="1150"/>
        <v>-941228</v>
      </c>
      <c r="I754" s="24">
        <f t="shared" si="1151"/>
        <v>1.0128900662890148</v>
      </c>
      <c r="J754" s="21">
        <f t="shared" si="1244"/>
        <v>160847000</v>
      </c>
      <c r="K754" s="21">
        <f t="shared" ref="K754:L754" si="1265">K766+K778+K790+K802+K814+K826+K838+K874+K886+K898+K910</f>
        <v>160084740</v>
      </c>
      <c r="L754" s="21">
        <f t="shared" si="1265"/>
        <v>96264626</v>
      </c>
      <c r="M754" s="21">
        <f t="shared" ref="M754:N754" si="1266">M766+M778+M790+M802+M814+M826+M838+M874+M886+M898+M910</f>
        <v>170225494</v>
      </c>
      <c r="N754" s="21">
        <f t="shared" si="1266"/>
        <v>-10140754</v>
      </c>
      <c r="O754" s="29">
        <f t="shared" si="1136"/>
        <v>1.0633461627885332</v>
      </c>
      <c r="P754" s="30"/>
    </row>
    <row r="755" spans="1:17" ht="18" x14ac:dyDescent="0.25">
      <c r="A755" s="16" t="str">
        <f t="shared" si="1152"/>
        <v>a</v>
      </c>
      <c r="B755" s="8" t="s">
        <v>2</v>
      </c>
      <c r="C755" s="10" t="s">
        <v>10</v>
      </c>
      <c r="D755" s="21">
        <f t="shared" ref="D755" si="1267">D767+D779+D791+D803+D815+D827+D839+D875+D887+D899+D911</f>
        <v>360000</v>
      </c>
      <c r="E755" s="21">
        <f t="shared" ref="E755:G755" si="1268">E767+E779+E791+E803+E815+E827+E839+E875+E887+E899+E911</f>
        <v>560510</v>
      </c>
      <c r="F755" s="21">
        <f t="shared" si="1243"/>
        <v>0</v>
      </c>
      <c r="G755" s="21">
        <f t="shared" si="1268"/>
        <v>355806</v>
      </c>
      <c r="H755" s="21">
        <f t="shared" si="1150"/>
        <v>204704</v>
      </c>
      <c r="I755" s="24">
        <f t="shared" si="1151"/>
        <v>0.63478974505361185</v>
      </c>
      <c r="J755" s="21">
        <f t="shared" si="1244"/>
        <v>717000</v>
      </c>
      <c r="K755" s="21">
        <f t="shared" ref="K755:L755" si="1269">K767+K779+K791+K803+K815+K827+K839+K875+K887+K899+K911</f>
        <v>917510</v>
      </c>
      <c r="L755" s="21">
        <f t="shared" si="1269"/>
        <v>546510</v>
      </c>
      <c r="M755" s="21">
        <f t="shared" ref="M755:N755" si="1270">M767+M779+M791+M803+M815+M827+M839+M875+M887+M899+M911</f>
        <v>902316</v>
      </c>
      <c r="N755" s="21">
        <f t="shared" si="1270"/>
        <v>15194</v>
      </c>
      <c r="O755" s="29">
        <f t="shared" si="1136"/>
        <v>0.98343996250722066</v>
      </c>
      <c r="P755" s="30"/>
    </row>
    <row r="756" spans="1:17" ht="18" x14ac:dyDescent="0.25">
      <c r="A756" s="16" t="str">
        <f t="shared" si="1152"/>
        <v>a</v>
      </c>
      <c r="B756" s="5" t="s">
        <v>2</v>
      </c>
      <c r="C756" s="6" t="s">
        <v>11</v>
      </c>
      <c r="D756" s="7">
        <f t="shared" ref="D756" si="1271">D768+D780+D792+D804+D816+D828+D840+D876+D888+D900+D912</f>
        <v>110000</v>
      </c>
      <c r="E756" s="7">
        <f t="shared" ref="E756:G756" si="1272">E768+E780+E792+E804+E816+E828+E840+E876+E888+E900+E912</f>
        <v>110000</v>
      </c>
      <c r="F756" s="7">
        <f t="shared" si="1243"/>
        <v>0</v>
      </c>
      <c r="G756" s="21">
        <f t="shared" si="1272"/>
        <v>53190</v>
      </c>
      <c r="H756" s="21">
        <f t="shared" si="1150"/>
        <v>56810</v>
      </c>
      <c r="I756" s="24">
        <f t="shared" si="1151"/>
        <v>0.48354545454545456</v>
      </c>
      <c r="J756" s="7">
        <f t="shared" si="1244"/>
        <v>133000</v>
      </c>
      <c r="K756" s="7">
        <f t="shared" ref="K756:L756" si="1273">K768+K780+K792+K804+K816+K828+K840+K876+K888+K900+K912</f>
        <v>133000</v>
      </c>
      <c r="L756" s="7">
        <f t="shared" si="1273"/>
        <v>79500</v>
      </c>
      <c r="M756" s="7">
        <f t="shared" ref="M756:N756" si="1274">M768+M780+M792+M804+M816+M828+M840+M876+M888+M900+M912</f>
        <v>132690</v>
      </c>
      <c r="N756" s="7">
        <f t="shared" si="1274"/>
        <v>310</v>
      </c>
      <c r="O756" s="27">
        <f t="shared" si="1136"/>
        <v>0.99766917293233082</v>
      </c>
      <c r="P756" s="28"/>
    </row>
    <row r="757" spans="1:17" ht="18" hidden="1" x14ac:dyDescent="0.25">
      <c r="A757" s="16" t="str">
        <f t="shared" si="1152"/>
        <v>b</v>
      </c>
      <c r="B757" s="5" t="s">
        <v>2</v>
      </c>
      <c r="C757" s="6" t="s">
        <v>12</v>
      </c>
      <c r="D757" s="7">
        <f t="shared" ref="D757" si="1275">D769+D781+D793+D805+D817+D829+D841+D877+D889+D901+D913</f>
        <v>0</v>
      </c>
      <c r="E757" s="7">
        <f t="shared" ref="E757:G757" si="1276">E769+E781+E793+E805+E817+E829+E841+E877+E889+E901+E913</f>
        <v>0</v>
      </c>
      <c r="F757" s="7">
        <f t="shared" si="1243"/>
        <v>0</v>
      </c>
      <c r="G757" s="21">
        <f t="shared" si="1276"/>
        <v>0</v>
      </c>
      <c r="H757" s="21">
        <f t="shared" si="1150"/>
        <v>0</v>
      </c>
      <c r="I757" s="24" t="e">
        <f t="shared" si="1151"/>
        <v>#DIV/0!</v>
      </c>
      <c r="J757" s="7">
        <f t="shared" si="1244"/>
        <v>0</v>
      </c>
      <c r="K757" s="7">
        <f t="shared" ref="K757:L757" si="1277">K769+K781+K793+K805+K817+K829+K841+K877+K889+K901+K913</f>
        <v>0</v>
      </c>
      <c r="L757" s="7">
        <f t="shared" si="1277"/>
        <v>0</v>
      </c>
      <c r="M757" s="7">
        <f t="shared" ref="M757:N757" si="1278">M769+M781+M793+M805+M817+M829+M841+M877+M889+M901+M913</f>
        <v>0</v>
      </c>
      <c r="N757" s="7">
        <f t="shared" si="1278"/>
        <v>0</v>
      </c>
      <c r="O757" s="27" t="e">
        <f t="shared" si="1136"/>
        <v>#DIV/0!</v>
      </c>
      <c r="P757" s="28"/>
    </row>
    <row r="758" spans="1:17" ht="18" hidden="1" x14ac:dyDescent="0.25">
      <c r="A758" s="16" t="str">
        <f t="shared" si="1152"/>
        <v>b</v>
      </c>
      <c r="B758" s="5" t="s">
        <v>2</v>
      </c>
      <c r="C758" s="6" t="s">
        <v>13</v>
      </c>
      <c r="D758" s="7">
        <f t="shared" ref="D758" si="1279">D770+D782+D794+D806+D818+D830+D842+D878+D890+D902+D914</f>
        <v>0</v>
      </c>
      <c r="E758" s="7">
        <f t="shared" ref="E758:G758" si="1280">E770+E782+E794+E806+E818+E830+E842+E878+E890+E902+E914</f>
        <v>0</v>
      </c>
      <c r="F758" s="7">
        <f t="shared" si="1243"/>
        <v>0</v>
      </c>
      <c r="G758" s="21">
        <f t="shared" si="1280"/>
        <v>0</v>
      </c>
      <c r="H758" s="21">
        <f t="shared" si="1150"/>
        <v>0</v>
      </c>
      <c r="I758" s="24" t="e">
        <f t="shared" si="1151"/>
        <v>#DIV/0!</v>
      </c>
      <c r="J758" s="7">
        <f t="shared" si="1244"/>
        <v>0</v>
      </c>
      <c r="K758" s="7">
        <f t="shared" ref="K758:L758" si="1281">K770+K782+K794+K806+K818+K830+K842+K878+K890+K902+K914</f>
        <v>0</v>
      </c>
      <c r="L758" s="7">
        <f t="shared" si="1281"/>
        <v>0</v>
      </c>
      <c r="M758" s="7">
        <f t="shared" ref="M758:N758" si="1282">M770+M782+M794+M806+M818+M830+M842+M878+M890+M902+M914</f>
        <v>0</v>
      </c>
      <c r="N758" s="7">
        <f t="shared" si="1282"/>
        <v>0</v>
      </c>
      <c r="O758" s="27" t="e">
        <f t="shared" si="1136"/>
        <v>#DIV/0!</v>
      </c>
      <c r="P758" s="28"/>
    </row>
    <row r="759" spans="1:17" ht="18" x14ac:dyDescent="0.25">
      <c r="A759" s="16" t="str">
        <f t="shared" si="1152"/>
        <v>a</v>
      </c>
      <c r="B759" s="31" t="s">
        <v>172</v>
      </c>
      <c r="C759" s="32" t="s">
        <v>66</v>
      </c>
      <c r="D759" s="21">
        <f t="shared" ref="D759" si="1283">D760+D768+D769+D770</f>
        <v>11577500</v>
      </c>
      <c r="E759" s="21">
        <f t="shared" ref="E759" si="1284">E760+E768+E769+E770</f>
        <v>11479500</v>
      </c>
      <c r="F759" s="21">
        <f t="shared" ref="F759" si="1285">F760+F768+F769+F770</f>
        <v>33060</v>
      </c>
      <c r="G759" s="21">
        <f t="shared" ref="G759" si="1286">G760+G768+G769+G770</f>
        <v>11466770</v>
      </c>
      <c r="H759" s="21">
        <f t="shared" si="1150"/>
        <v>12730</v>
      </c>
      <c r="I759" s="24">
        <f t="shared" si="1151"/>
        <v>0.998891066684089</v>
      </c>
      <c r="J759" s="33">
        <f t="shared" ref="J759:K759" si="1287">J760+J768+J769+J770</f>
        <v>24000000</v>
      </c>
      <c r="K759" s="33">
        <f t="shared" si="1287"/>
        <v>24110000</v>
      </c>
      <c r="L759" s="21">
        <f t="shared" ref="L759" si="1288">L760+L768+L769+L770</f>
        <v>12583869</v>
      </c>
      <c r="M759" s="21">
        <f t="shared" ref="M759" si="1289">M760+M768+M769+M770</f>
        <v>24050639</v>
      </c>
      <c r="N759" s="21">
        <f t="shared" ref="N759" si="1290">N760+N768+N769+N770</f>
        <v>59361</v>
      </c>
      <c r="O759" s="29">
        <f t="shared" si="1136"/>
        <v>0.99753790958108668</v>
      </c>
      <c r="P759" s="30"/>
      <c r="Q759" s="15" t="s">
        <v>97</v>
      </c>
    </row>
    <row r="760" spans="1:17" ht="18" x14ac:dyDescent="0.25">
      <c r="A760" s="16" t="str">
        <f t="shared" si="1152"/>
        <v>a</v>
      </c>
      <c r="B760" s="5" t="s">
        <v>2</v>
      </c>
      <c r="C760" s="6" t="s">
        <v>3</v>
      </c>
      <c r="D760" s="7">
        <f t="shared" ref="D760:N760" si="1291">D761+D762+D763+D764+D765+D766+D767</f>
        <v>11577500</v>
      </c>
      <c r="E760" s="7">
        <f t="shared" si="1291"/>
        <v>11479500</v>
      </c>
      <c r="F760" s="7">
        <f t="shared" ref="F760" si="1292">F761+F762+F763+F764+F765+F766+F767</f>
        <v>33060</v>
      </c>
      <c r="G760" s="21">
        <f t="shared" si="1291"/>
        <v>11466770</v>
      </c>
      <c r="H760" s="21">
        <f t="shared" si="1150"/>
        <v>12730</v>
      </c>
      <c r="I760" s="24">
        <f t="shared" si="1151"/>
        <v>0.998891066684089</v>
      </c>
      <c r="J760" s="7">
        <f t="shared" ref="J760:K760" si="1293">J761+J762+J763+J764+J765+J766+J767</f>
        <v>24000000</v>
      </c>
      <c r="K760" s="7">
        <f t="shared" si="1293"/>
        <v>24110000</v>
      </c>
      <c r="L760" s="7">
        <f t="shared" si="1291"/>
        <v>12583869</v>
      </c>
      <c r="M760" s="7">
        <f t="shared" si="1291"/>
        <v>24050639</v>
      </c>
      <c r="N760" s="7">
        <f t="shared" si="1291"/>
        <v>59361</v>
      </c>
      <c r="O760" s="27">
        <f t="shared" ref="O760:O823" si="1294">M760/K760</f>
        <v>0.99753790958108668</v>
      </c>
      <c r="P760" s="28"/>
      <c r="Q760" s="15" t="s">
        <v>97</v>
      </c>
    </row>
    <row r="761" spans="1:17" ht="18" hidden="1" x14ac:dyDescent="0.25">
      <c r="A761" s="16" t="str">
        <f t="shared" si="1152"/>
        <v>b</v>
      </c>
      <c r="B761" s="8" t="s">
        <v>2</v>
      </c>
      <c r="C761" s="9" t="s">
        <v>4</v>
      </c>
      <c r="D761" s="21">
        <v>0</v>
      </c>
      <c r="E761" s="21">
        <v>0</v>
      </c>
      <c r="F761" s="21"/>
      <c r="G761" s="21"/>
      <c r="H761" s="21">
        <f t="shared" si="1150"/>
        <v>0</v>
      </c>
      <c r="I761" s="24" t="e">
        <f t="shared" si="1151"/>
        <v>#DIV/0!</v>
      </c>
      <c r="J761" s="34">
        <v>0</v>
      </c>
      <c r="K761" s="34">
        <v>0</v>
      </c>
      <c r="L761" s="21"/>
      <c r="M761" s="21">
        <f t="shared" ref="M761:M770" si="1295">G761+L761</f>
        <v>0</v>
      </c>
      <c r="N761" s="21">
        <f t="shared" ref="N761:N770" si="1296">K761-M761</f>
        <v>0</v>
      </c>
      <c r="O761" s="29" t="e">
        <f t="shared" si="1294"/>
        <v>#DIV/0!</v>
      </c>
      <c r="P761" s="30"/>
      <c r="Q761" s="15" t="s">
        <v>97</v>
      </c>
    </row>
    <row r="762" spans="1:17" ht="18" hidden="1" x14ac:dyDescent="0.25">
      <c r="A762" s="16" t="str">
        <f t="shared" si="1152"/>
        <v>b</v>
      </c>
      <c r="B762" s="8" t="s">
        <v>2</v>
      </c>
      <c r="C762" s="9" t="s">
        <v>5</v>
      </c>
      <c r="D762" s="21">
        <v>0</v>
      </c>
      <c r="E762" s="21">
        <v>0</v>
      </c>
      <c r="F762" s="21"/>
      <c r="G762" s="21"/>
      <c r="H762" s="21">
        <f t="shared" si="1150"/>
        <v>0</v>
      </c>
      <c r="I762" s="24" t="e">
        <f t="shared" si="1151"/>
        <v>#DIV/0!</v>
      </c>
      <c r="J762" s="34">
        <v>0</v>
      </c>
      <c r="K762" s="34">
        <v>0</v>
      </c>
      <c r="L762" s="21"/>
      <c r="M762" s="21">
        <f t="shared" si="1295"/>
        <v>0</v>
      </c>
      <c r="N762" s="21">
        <f t="shared" si="1296"/>
        <v>0</v>
      </c>
      <c r="O762" s="29" t="e">
        <f t="shared" si="1294"/>
        <v>#DIV/0!</v>
      </c>
      <c r="P762" s="30"/>
      <c r="Q762" s="15" t="s">
        <v>97</v>
      </c>
    </row>
    <row r="763" spans="1:17" ht="18" hidden="1" x14ac:dyDescent="0.25">
      <c r="A763" s="16" t="str">
        <f t="shared" si="1152"/>
        <v>b</v>
      </c>
      <c r="B763" s="8" t="s">
        <v>2</v>
      </c>
      <c r="C763" s="9" t="s">
        <v>6</v>
      </c>
      <c r="D763" s="21">
        <v>0</v>
      </c>
      <c r="E763" s="21">
        <v>0</v>
      </c>
      <c r="F763" s="21"/>
      <c r="G763" s="21"/>
      <c r="H763" s="21">
        <f t="shared" si="1150"/>
        <v>0</v>
      </c>
      <c r="I763" s="24" t="e">
        <f t="shared" si="1151"/>
        <v>#DIV/0!</v>
      </c>
      <c r="J763" s="34">
        <v>0</v>
      </c>
      <c r="K763" s="34">
        <v>0</v>
      </c>
      <c r="L763" s="21"/>
      <c r="M763" s="21">
        <f t="shared" si="1295"/>
        <v>0</v>
      </c>
      <c r="N763" s="21">
        <f t="shared" si="1296"/>
        <v>0</v>
      </c>
      <c r="O763" s="29" t="e">
        <f t="shared" si="1294"/>
        <v>#DIV/0!</v>
      </c>
      <c r="P763" s="30"/>
      <c r="Q763" s="15" t="s">
        <v>97</v>
      </c>
    </row>
    <row r="764" spans="1:17" ht="18" hidden="1" x14ac:dyDescent="0.25">
      <c r="A764" s="16" t="str">
        <f t="shared" si="1152"/>
        <v>b</v>
      </c>
      <c r="B764" s="8" t="s">
        <v>2</v>
      </c>
      <c r="C764" s="10" t="s">
        <v>7</v>
      </c>
      <c r="D764" s="21">
        <v>0</v>
      </c>
      <c r="E764" s="21">
        <v>0</v>
      </c>
      <c r="F764" s="21"/>
      <c r="G764" s="21"/>
      <c r="H764" s="21">
        <f t="shared" si="1150"/>
        <v>0</v>
      </c>
      <c r="I764" s="24" t="e">
        <f t="shared" si="1151"/>
        <v>#DIV/0!</v>
      </c>
      <c r="J764" s="34">
        <v>0</v>
      </c>
      <c r="K764" s="34">
        <v>0</v>
      </c>
      <c r="L764" s="21"/>
      <c r="M764" s="21">
        <f t="shared" si="1295"/>
        <v>0</v>
      </c>
      <c r="N764" s="21">
        <f t="shared" si="1296"/>
        <v>0</v>
      </c>
      <c r="O764" s="29" t="e">
        <f t="shared" si="1294"/>
        <v>#DIV/0!</v>
      </c>
      <c r="P764" s="30"/>
      <c r="Q764" s="15" t="s">
        <v>97</v>
      </c>
    </row>
    <row r="765" spans="1:17" ht="18" hidden="1" x14ac:dyDescent="0.25">
      <c r="A765" s="16" t="str">
        <f t="shared" si="1152"/>
        <v>b</v>
      </c>
      <c r="B765" s="8" t="s">
        <v>2</v>
      </c>
      <c r="C765" s="10" t="s">
        <v>8</v>
      </c>
      <c r="D765" s="21">
        <v>0</v>
      </c>
      <c r="E765" s="21">
        <v>0</v>
      </c>
      <c r="F765" s="21"/>
      <c r="G765" s="21"/>
      <c r="H765" s="21">
        <f t="shared" si="1150"/>
        <v>0</v>
      </c>
      <c r="I765" s="24" t="e">
        <f t="shared" si="1151"/>
        <v>#DIV/0!</v>
      </c>
      <c r="J765" s="34">
        <v>0</v>
      </c>
      <c r="K765" s="34">
        <v>0</v>
      </c>
      <c r="L765" s="21"/>
      <c r="M765" s="21">
        <f t="shared" si="1295"/>
        <v>0</v>
      </c>
      <c r="N765" s="21">
        <f t="shared" si="1296"/>
        <v>0</v>
      </c>
      <c r="O765" s="29" t="e">
        <f t="shared" si="1294"/>
        <v>#DIV/0!</v>
      </c>
      <c r="P765" s="30"/>
      <c r="Q765" s="15" t="s">
        <v>97</v>
      </c>
    </row>
    <row r="766" spans="1:17" ht="18" x14ac:dyDescent="0.25">
      <c r="A766" s="16" t="str">
        <f t="shared" si="1152"/>
        <v>a</v>
      </c>
      <c r="B766" s="8" t="s">
        <v>2</v>
      </c>
      <c r="C766" s="10" t="s">
        <v>9</v>
      </c>
      <c r="D766" s="21">
        <v>11577500</v>
      </c>
      <c r="E766" s="21">
        <v>11479500</v>
      </c>
      <c r="F766" s="21">
        <v>33060</v>
      </c>
      <c r="G766" s="21">
        <v>11466770</v>
      </c>
      <c r="H766" s="21">
        <f t="shared" si="1150"/>
        <v>12730</v>
      </c>
      <c r="I766" s="24">
        <f t="shared" si="1151"/>
        <v>0.998891066684089</v>
      </c>
      <c r="J766" s="34">
        <v>24000000</v>
      </c>
      <c r="K766" s="34">
        <v>24110000</v>
      </c>
      <c r="L766" s="21">
        <v>12583869</v>
      </c>
      <c r="M766" s="21">
        <f t="shared" si="1295"/>
        <v>24050639</v>
      </c>
      <c r="N766" s="21">
        <f t="shared" si="1296"/>
        <v>59361</v>
      </c>
      <c r="O766" s="29">
        <f t="shared" si="1294"/>
        <v>0.99753790958108668</v>
      </c>
      <c r="P766" s="30"/>
      <c r="Q766" s="15" t="s">
        <v>97</v>
      </c>
    </row>
    <row r="767" spans="1:17" ht="18" hidden="1" x14ac:dyDescent="0.25">
      <c r="A767" s="16" t="str">
        <f t="shared" si="1152"/>
        <v>b</v>
      </c>
      <c r="B767" s="8" t="s">
        <v>2</v>
      </c>
      <c r="C767" s="10" t="s">
        <v>10</v>
      </c>
      <c r="D767" s="21">
        <v>0</v>
      </c>
      <c r="E767" s="21">
        <v>0</v>
      </c>
      <c r="F767" s="21"/>
      <c r="G767" s="21"/>
      <c r="H767" s="21">
        <f t="shared" si="1150"/>
        <v>0</v>
      </c>
      <c r="I767" s="24" t="e">
        <f t="shared" si="1151"/>
        <v>#DIV/0!</v>
      </c>
      <c r="J767" s="34"/>
      <c r="K767" s="34"/>
      <c r="L767" s="21"/>
      <c r="M767" s="21">
        <f t="shared" si="1295"/>
        <v>0</v>
      </c>
      <c r="N767" s="21">
        <f t="shared" si="1296"/>
        <v>0</v>
      </c>
      <c r="O767" s="29" t="e">
        <f t="shared" si="1294"/>
        <v>#DIV/0!</v>
      </c>
      <c r="P767" s="30"/>
      <c r="Q767" s="15" t="s">
        <v>97</v>
      </c>
    </row>
    <row r="768" spans="1:17" ht="18" hidden="1" x14ac:dyDescent="0.25">
      <c r="A768" s="16" t="str">
        <f t="shared" si="1152"/>
        <v>b</v>
      </c>
      <c r="B768" s="8" t="s">
        <v>2</v>
      </c>
      <c r="C768" s="6" t="s">
        <v>11</v>
      </c>
      <c r="D768" s="7">
        <v>0</v>
      </c>
      <c r="E768" s="7">
        <v>0</v>
      </c>
      <c r="F768" s="7"/>
      <c r="G768" s="21"/>
      <c r="H768" s="21">
        <f t="shared" si="1150"/>
        <v>0</v>
      </c>
      <c r="I768" s="24" t="e">
        <f t="shared" si="1151"/>
        <v>#DIV/0!</v>
      </c>
      <c r="J768" s="7">
        <v>0</v>
      </c>
      <c r="K768" s="7">
        <v>0</v>
      </c>
      <c r="L768" s="7"/>
      <c r="M768" s="7">
        <f t="shared" si="1295"/>
        <v>0</v>
      </c>
      <c r="N768" s="7">
        <f t="shared" si="1296"/>
        <v>0</v>
      </c>
      <c r="O768" s="27" t="e">
        <f t="shared" si="1294"/>
        <v>#DIV/0!</v>
      </c>
      <c r="P768" s="28"/>
      <c r="Q768" s="15" t="s">
        <v>97</v>
      </c>
    </row>
    <row r="769" spans="1:17" ht="18" hidden="1" x14ac:dyDescent="0.25">
      <c r="A769" s="16" t="str">
        <f t="shared" si="1152"/>
        <v>b</v>
      </c>
      <c r="B769" s="8" t="s">
        <v>2</v>
      </c>
      <c r="C769" s="6" t="s">
        <v>12</v>
      </c>
      <c r="D769" s="7">
        <v>0</v>
      </c>
      <c r="E769" s="7">
        <v>0</v>
      </c>
      <c r="F769" s="7"/>
      <c r="G769" s="21"/>
      <c r="H769" s="21">
        <f t="shared" si="1150"/>
        <v>0</v>
      </c>
      <c r="I769" s="24" t="e">
        <f t="shared" si="1151"/>
        <v>#DIV/0!</v>
      </c>
      <c r="J769" s="7">
        <v>0</v>
      </c>
      <c r="K769" s="7">
        <v>0</v>
      </c>
      <c r="L769" s="7"/>
      <c r="M769" s="7">
        <f t="shared" si="1295"/>
        <v>0</v>
      </c>
      <c r="N769" s="7">
        <f t="shared" si="1296"/>
        <v>0</v>
      </c>
      <c r="O769" s="27" t="e">
        <f t="shared" si="1294"/>
        <v>#DIV/0!</v>
      </c>
      <c r="P769" s="28"/>
      <c r="Q769" s="15" t="s">
        <v>97</v>
      </c>
    </row>
    <row r="770" spans="1:17" ht="18" hidden="1" x14ac:dyDescent="0.25">
      <c r="A770" s="16" t="str">
        <f t="shared" si="1152"/>
        <v>b</v>
      </c>
      <c r="B770" s="8" t="s">
        <v>2</v>
      </c>
      <c r="C770" s="6" t="s">
        <v>13</v>
      </c>
      <c r="D770" s="7">
        <v>0</v>
      </c>
      <c r="E770" s="7">
        <v>0</v>
      </c>
      <c r="F770" s="7"/>
      <c r="G770" s="21"/>
      <c r="H770" s="21">
        <f t="shared" si="1150"/>
        <v>0</v>
      </c>
      <c r="I770" s="24" t="e">
        <f t="shared" si="1151"/>
        <v>#DIV/0!</v>
      </c>
      <c r="J770" s="7">
        <v>0</v>
      </c>
      <c r="K770" s="7">
        <v>0</v>
      </c>
      <c r="L770" s="7"/>
      <c r="M770" s="7">
        <f t="shared" si="1295"/>
        <v>0</v>
      </c>
      <c r="N770" s="7">
        <f t="shared" si="1296"/>
        <v>0</v>
      </c>
      <c r="O770" s="27" t="e">
        <f t="shared" si="1294"/>
        <v>#DIV/0!</v>
      </c>
      <c r="P770" s="28"/>
      <c r="Q770" s="15" t="s">
        <v>97</v>
      </c>
    </row>
    <row r="771" spans="1:17" ht="18" x14ac:dyDescent="0.25">
      <c r="A771" s="16" t="str">
        <f t="shared" si="1152"/>
        <v>a</v>
      </c>
      <c r="B771" s="31" t="s">
        <v>173</v>
      </c>
      <c r="C771" s="32" t="s">
        <v>67</v>
      </c>
      <c r="D771" s="21">
        <f t="shared" ref="D771" si="1297">D772+D780+D781+D782</f>
        <v>5622000</v>
      </c>
      <c r="E771" s="21">
        <f t="shared" ref="E771" si="1298">E772+E780+E781+E782</f>
        <v>5622000</v>
      </c>
      <c r="F771" s="21">
        <f t="shared" ref="F771" si="1299">F772+F780+F781+F782</f>
        <v>99070</v>
      </c>
      <c r="G771" s="21">
        <f t="shared" ref="G771" si="1300">G772+G780+G781+G782</f>
        <v>5622000</v>
      </c>
      <c r="H771" s="21">
        <f t="shared" ref="H771:H834" si="1301">E771-G771</f>
        <v>0</v>
      </c>
      <c r="I771" s="24">
        <f t="shared" ref="I771:I834" si="1302">G771/E771</f>
        <v>1</v>
      </c>
      <c r="J771" s="33">
        <f t="shared" ref="J771:K771" si="1303">J772+J780+J781+J782</f>
        <v>13500000</v>
      </c>
      <c r="K771" s="33">
        <f t="shared" si="1303"/>
        <v>13500000</v>
      </c>
      <c r="L771" s="21">
        <f t="shared" ref="L771" si="1304">L772+L780+L781+L782</f>
        <v>7928000</v>
      </c>
      <c r="M771" s="21">
        <f t="shared" ref="M771" si="1305">M772+M780+M781+M782</f>
        <v>13550000</v>
      </c>
      <c r="N771" s="21">
        <f t="shared" ref="N771" si="1306">N772+N780+N781+N782</f>
        <v>-50000</v>
      </c>
      <c r="O771" s="29">
        <f t="shared" si="1294"/>
        <v>1.0037037037037038</v>
      </c>
      <c r="P771" s="30"/>
      <c r="Q771" s="15" t="s">
        <v>97</v>
      </c>
    </row>
    <row r="772" spans="1:17" ht="18" x14ac:dyDescent="0.25">
      <c r="A772" s="16" t="str">
        <f t="shared" ref="A772:A835" si="1307">IF((D772+E772+F772+G772+J772+K772+L772+M772)&gt;0,"a","b")</f>
        <v>a</v>
      </c>
      <c r="B772" s="5" t="s">
        <v>2</v>
      </c>
      <c r="C772" s="6" t="s">
        <v>3</v>
      </c>
      <c r="D772" s="7">
        <f t="shared" ref="D772:N772" si="1308">D773+D774+D775+D776+D777+D778+D779</f>
        <v>5622000</v>
      </c>
      <c r="E772" s="7">
        <f t="shared" si="1308"/>
        <v>5622000</v>
      </c>
      <c r="F772" s="7">
        <f t="shared" ref="F772" si="1309">F773+F774+F775+F776+F777+F778+F779</f>
        <v>99070</v>
      </c>
      <c r="G772" s="21">
        <f t="shared" si="1308"/>
        <v>5622000</v>
      </c>
      <c r="H772" s="21">
        <f t="shared" si="1301"/>
        <v>0</v>
      </c>
      <c r="I772" s="24">
        <f t="shared" si="1302"/>
        <v>1</v>
      </c>
      <c r="J772" s="7">
        <f t="shared" ref="J772:K772" si="1310">J773+J774+J775+J776+J777+J778+J779</f>
        <v>13500000</v>
      </c>
      <c r="K772" s="7">
        <f t="shared" si="1310"/>
        <v>13500000</v>
      </c>
      <c r="L772" s="7">
        <f t="shared" si="1308"/>
        <v>7928000</v>
      </c>
      <c r="M772" s="7">
        <f t="shared" si="1308"/>
        <v>13550000</v>
      </c>
      <c r="N772" s="7">
        <f t="shared" si="1308"/>
        <v>-50000</v>
      </c>
      <c r="O772" s="27">
        <f t="shared" si="1294"/>
        <v>1.0037037037037038</v>
      </c>
      <c r="P772" s="28"/>
      <c r="Q772" s="15" t="s">
        <v>97</v>
      </c>
    </row>
    <row r="773" spans="1:17" ht="18" hidden="1" x14ac:dyDescent="0.25">
      <c r="A773" s="16" t="str">
        <f t="shared" si="1307"/>
        <v>b</v>
      </c>
      <c r="B773" s="8" t="s">
        <v>2</v>
      </c>
      <c r="C773" s="9" t="s">
        <v>4</v>
      </c>
      <c r="D773" s="21">
        <v>0</v>
      </c>
      <c r="E773" s="21">
        <v>0</v>
      </c>
      <c r="F773" s="21"/>
      <c r="G773" s="21"/>
      <c r="H773" s="21">
        <f t="shared" si="1301"/>
        <v>0</v>
      </c>
      <c r="I773" s="24" t="e">
        <f t="shared" si="1302"/>
        <v>#DIV/0!</v>
      </c>
      <c r="J773" s="34">
        <v>0</v>
      </c>
      <c r="K773" s="34">
        <v>0</v>
      </c>
      <c r="L773" s="21"/>
      <c r="M773" s="21">
        <f t="shared" ref="M773:M782" si="1311">G773+L773</f>
        <v>0</v>
      </c>
      <c r="N773" s="21">
        <f t="shared" ref="N773:N782" si="1312">K773-M773</f>
        <v>0</v>
      </c>
      <c r="O773" s="29" t="e">
        <f t="shared" si="1294"/>
        <v>#DIV/0!</v>
      </c>
      <c r="P773" s="30"/>
      <c r="Q773" s="15" t="s">
        <v>97</v>
      </c>
    </row>
    <row r="774" spans="1:17" ht="18" x14ac:dyDescent="0.25">
      <c r="A774" s="16" t="str">
        <f t="shared" si="1307"/>
        <v>a</v>
      </c>
      <c r="B774" s="8" t="s">
        <v>2</v>
      </c>
      <c r="C774" s="9" t="s">
        <v>5</v>
      </c>
      <c r="D774" s="21">
        <v>102000</v>
      </c>
      <c r="E774" s="21">
        <v>102000</v>
      </c>
      <c r="F774" s="21"/>
      <c r="G774" s="21">
        <v>102000</v>
      </c>
      <c r="H774" s="21">
        <f t="shared" si="1301"/>
        <v>0</v>
      </c>
      <c r="I774" s="24">
        <f t="shared" si="1302"/>
        <v>1</v>
      </c>
      <c r="J774" s="34">
        <v>200000</v>
      </c>
      <c r="K774" s="34">
        <v>204000</v>
      </c>
      <c r="L774" s="21">
        <v>102000</v>
      </c>
      <c r="M774" s="21">
        <f t="shared" si="1311"/>
        <v>204000</v>
      </c>
      <c r="N774" s="21">
        <f t="shared" si="1312"/>
        <v>0</v>
      </c>
      <c r="O774" s="29">
        <f t="shared" si="1294"/>
        <v>1</v>
      </c>
      <c r="P774" s="30"/>
      <c r="Q774" s="15" t="s">
        <v>97</v>
      </c>
    </row>
    <row r="775" spans="1:17" ht="18" hidden="1" x14ac:dyDescent="0.25">
      <c r="A775" s="16" t="str">
        <f t="shared" si="1307"/>
        <v>b</v>
      </c>
      <c r="B775" s="8" t="s">
        <v>2</v>
      </c>
      <c r="C775" s="9" t="s">
        <v>6</v>
      </c>
      <c r="D775" s="21">
        <v>0</v>
      </c>
      <c r="E775" s="21">
        <v>0</v>
      </c>
      <c r="F775" s="21"/>
      <c r="G775" s="21"/>
      <c r="H775" s="21">
        <f t="shared" si="1301"/>
        <v>0</v>
      </c>
      <c r="I775" s="24" t="e">
        <f t="shared" si="1302"/>
        <v>#DIV/0!</v>
      </c>
      <c r="J775" s="34">
        <v>0</v>
      </c>
      <c r="K775" s="34">
        <v>0</v>
      </c>
      <c r="L775" s="21"/>
      <c r="M775" s="21">
        <f t="shared" si="1311"/>
        <v>0</v>
      </c>
      <c r="N775" s="21">
        <f t="shared" si="1312"/>
        <v>0</v>
      </c>
      <c r="O775" s="29" t="e">
        <f t="shared" si="1294"/>
        <v>#DIV/0!</v>
      </c>
      <c r="P775" s="30"/>
      <c r="Q775" s="15" t="s">
        <v>97</v>
      </c>
    </row>
    <row r="776" spans="1:17" ht="18" hidden="1" x14ac:dyDescent="0.25">
      <c r="A776" s="16" t="str">
        <f t="shared" si="1307"/>
        <v>b</v>
      </c>
      <c r="B776" s="8" t="s">
        <v>2</v>
      </c>
      <c r="C776" s="10" t="s">
        <v>7</v>
      </c>
      <c r="D776" s="21">
        <v>0</v>
      </c>
      <c r="E776" s="21">
        <v>0</v>
      </c>
      <c r="F776" s="21"/>
      <c r="G776" s="21"/>
      <c r="H776" s="21">
        <f t="shared" si="1301"/>
        <v>0</v>
      </c>
      <c r="I776" s="24" t="e">
        <f t="shared" si="1302"/>
        <v>#DIV/0!</v>
      </c>
      <c r="J776" s="34">
        <v>0</v>
      </c>
      <c r="K776" s="34">
        <v>0</v>
      </c>
      <c r="L776" s="21"/>
      <c r="M776" s="21">
        <f t="shared" si="1311"/>
        <v>0</v>
      </c>
      <c r="N776" s="21">
        <f t="shared" si="1312"/>
        <v>0</v>
      </c>
      <c r="O776" s="29" t="e">
        <f t="shared" si="1294"/>
        <v>#DIV/0!</v>
      </c>
      <c r="P776" s="30"/>
      <c r="Q776" s="15" t="s">
        <v>97</v>
      </c>
    </row>
    <row r="777" spans="1:17" ht="18" hidden="1" x14ac:dyDescent="0.25">
      <c r="A777" s="16" t="str">
        <f t="shared" si="1307"/>
        <v>b</v>
      </c>
      <c r="B777" s="8" t="s">
        <v>2</v>
      </c>
      <c r="C777" s="10" t="s">
        <v>8</v>
      </c>
      <c r="D777" s="21">
        <v>0</v>
      </c>
      <c r="E777" s="21">
        <v>0</v>
      </c>
      <c r="F777" s="21"/>
      <c r="G777" s="21"/>
      <c r="H777" s="21">
        <f t="shared" si="1301"/>
        <v>0</v>
      </c>
      <c r="I777" s="24" t="e">
        <f t="shared" si="1302"/>
        <v>#DIV/0!</v>
      </c>
      <c r="J777" s="34">
        <v>0</v>
      </c>
      <c r="K777" s="34">
        <v>0</v>
      </c>
      <c r="L777" s="21"/>
      <c r="M777" s="21">
        <f t="shared" si="1311"/>
        <v>0</v>
      </c>
      <c r="N777" s="21">
        <f t="shared" si="1312"/>
        <v>0</v>
      </c>
      <c r="O777" s="29" t="e">
        <f t="shared" si="1294"/>
        <v>#DIV/0!</v>
      </c>
      <c r="P777" s="30"/>
      <c r="Q777" s="15" t="s">
        <v>97</v>
      </c>
    </row>
    <row r="778" spans="1:17" ht="30" customHeight="1" x14ac:dyDescent="0.25">
      <c r="A778" s="16" t="str">
        <f t="shared" si="1307"/>
        <v>a</v>
      </c>
      <c r="B778" s="8" t="s">
        <v>2</v>
      </c>
      <c r="C778" s="10" t="s">
        <v>9</v>
      </c>
      <c r="D778" s="21">
        <v>5520000</v>
      </c>
      <c r="E778" s="21">
        <v>5520000</v>
      </c>
      <c r="F778" s="21">
        <v>99070</v>
      </c>
      <c r="G778" s="21">
        <v>5520000</v>
      </c>
      <c r="H778" s="21">
        <f t="shared" si="1301"/>
        <v>0</v>
      </c>
      <c r="I778" s="24">
        <f t="shared" si="1302"/>
        <v>1</v>
      </c>
      <c r="J778" s="34">
        <v>13300000</v>
      </c>
      <c r="K778" s="34">
        <v>13296000</v>
      </c>
      <c r="L778" s="21">
        <v>7826000</v>
      </c>
      <c r="M778" s="21">
        <f t="shared" si="1311"/>
        <v>13346000</v>
      </c>
      <c r="N778" s="21">
        <f t="shared" si="1312"/>
        <v>-50000</v>
      </c>
      <c r="O778" s="29">
        <f t="shared" si="1294"/>
        <v>1.0037605294825511</v>
      </c>
      <c r="P778" s="30"/>
      <c r="Q778" s="15" t="s">
        <v>97</v>
      </c>
    </row>
    <row r="779" spans="1:17" ht="18" hidden="1" x14ac:dyDescent="0.25">
      <c r="A779" s="16" t="str">
        <f t="shared" si="1307"/>
        <v>b</v>
      </c>
      <c r="B779" s="8" t="s">
        <v>2</v>
      </c>
      <c r="C779" s="10" t="s">
        <v>10</v>
      </c>
      <c r="D779" s="21">
        <v>0</v>
      </c>
      <c r="E779" s="21">
        <v>0</v>
      </c>
      <c r="F779" s="21"/>
      <c r="G779" s="21"/>
      <c r="H779" s="21">
        <f t="shared" si="1301"/>
        <v>0</v>
      </c>
      <c r="I779" s="24" t="e">
        <f t="shared" si="1302"/>
        <v>#DIV/0!</v>
      </c>
      <c r="J779" s="34">
        <v>0</v>
      </c>
      <c r="K779" s="34">
        <v>0</v>
      </c>
      <c r="L779" s="21"/>
      <c r="M779" s="21">
        <f t="shared" si="1311"/>
        <v>0</v>
      </c>
      <c r="N779" s="21">
        <f t="shared" si="1312"/>
        <v>0</v>
      </c>
      <c r="O779" s="29" t="e">
        <f t="shared" si="1294"/>
        <v>#DIV/0!</v>
      </c>
      <c r="P779" s="30"/>
      <c r="Q779" s="15" t="s">
        <v>97</v>
      </c>
    </row>
    <row r="780" spans="1:17" ht="18" hidden="1" x14ac:dyDescent="0.25">
      <c r="A780" s="16" t="str">
        <f t="shared" si="1307"/>
        <v>b</v>
      </c>
      <c r="B780" s="8" t="s">
        <v>2</v>
      </c>
      <c r="C780" s="6" t="s">
        <v>11</v>
      </c>
      <c r="D780" s="7">
        <v>0</v>
      </c>
      <c r="E780" s="7">
        <v>0</v>
      </c>
      <c r="F780" s="7"/>
      <c r="G780" s="21"/>
      <c r="H780" s="21">
        <f t="shared" si="1301"/>
        <v>0</v>
      </c>
      <c r="I780" s="24" t="e">
        <f t="shared" si="1302"/>
        <v>#DIV/0!</v>
      </c>
      <c r="J780" s="7">
        <v>0</v>
      </c>
      <c r="K780" s="7">
        <v>0</v>
      </c>
      <c r="L780" s="7"/>
      <c r="M780" s="7">
        <f t="shared" si="1311"/>
        <v>0</v>
      </c>
      <c r="N780" s="7">
        <f t="shared" si="1312"/>
        <v>0</v>
      </c>
      <c r="O780" s="27" t="e">
        <f t="shared" si="1294"/>
        <v>#DIV/0!</v>
      </c>
      <c r="P780" s="28"/>
      <c r="Q780" s="15" t="s">
        <v>97</v>
      </c>
    </row>
    <row r="781" spans="1:17" ht="18" hidden="1" x14ac:dyDescent="0.25">
      <c r="A781" s="16" t="str">
        <f t="shared" si="1307"/>
        <v>b</v>
      </c>
      <c r="B781" s="8" t="s">
        <v>2</v>
      </c>
      <c r="C781" s="6" t="s">
        <v>12</v>
      </c>
      <c r="D781" s="7">
        <v>0</v>
      </c>
      <c r="E781" s="7">
        <v>0</v>
      </c>
      <c r="F781" s="7"/>
      <c r="G781" s="21"/>
      <c r="H781" s="21">
        <f t="shared" si="1301"/>
        <v>0</v>
      </c>
      <c r="I781" s="24" t="e">
        <f t="shared" si="1302"/>
        <v>#DIV/0!</v>
      </c>
      <c r="J781" s="7">
        <v>0</v>
      </c>
      <c r="K781" s="7">
        <v>0</v>
      </c>
      <c r="L781" s="7"/>
      <c r="M781" s="7">
        <f t="shared" si="1311"/>
        <v>0</v>
      </c>
      <c r="N781" s="7">
        <f t="shared" si="1312"/>
        <v>0</v>
      </c>
      <c r="O781" s="27" t="e">
        <f t="shared" si="1294"/>
        <v>#DIV/0!</v>
      </c>
      <c r="P781" s="28"/>
      <c r="Q781" s="15" t="s">
        <v>97</v>
      </c>
    </row>
    <row r="782" spans="1:17" ht="18" hidden="1" x14ac:dyDescent="0.25">
      <c r="A782" s="16" t="str">
        <f t="shared" si="1307"/>
        <v>b</v>
      </c>
      <c r="B782" s="8" t="s">
        <v>2</v>
      </c>
      <c r="C782" s="6" t="s">
        <v>13</v>
      </c>
      <c r="D782" s="7">
        <v>0</v>
      </c>
      <c r="E782" s="7">
        <v>0</v>
      </c>
      <c r="F782" s="7"/>
      <c r="G782" s="21"/>
      <c r="H782" s="21">
        <f t="shared" si="1301"/>
        <v>0</v>
      </c>
      <c r="I782" s="24" t="e">
        <f t="shared" si="1302"/>
        <v>#DIV/0!</v>
      </c>
      <c r="J782" s="7">
        <v>0</v>
      </c>
      <c r="K782" s="7">
        <v>0</v>
      </c>
      <c r="L782" s="7"/>
      <c r="M782" s="7">
        <f t="shared" si="1311"/>
        <v>0</v>
      </c>
      <c r="N782" s="7">
        <f t="shared" si="1312"/>
        <v>0</v>
      </c>
      <c r="O782" s="27" t="e">
        <f t="shared" si="1294"/>
        <v>#DIV/0!</v>
      </c>
      <c r="P782" s="28"/>
      <c r="Q782" s="15" t="s">
        <v>97</v>
      </c>
    </row>
    <row r="783" spans="1:17" ht="38.25" customHeight="1" x14ac:dyDescent="0.25">
      <c r="A783" s="16" t="str">
        <f t="shared" si="1307"/>
        <v>a</v>
      </c>
      <c r="B783" s="31" t="s">
        <v>174</v>
      </c>
      <c r="C783" s="32" t="s">
        <v>68</v>
      </c>
      <c r="D783" s="21">
        <f t="shared" ref="D783" si="1313">D784+D792+D793+D794</f>
        <v>1000000</v>
      </c>
      <c r="E783" s="21">
        <f t="shared" ref="E783" si="1314">E784+E792+E793+E794</f>
        <v>1000000</v>
      </c>
      <c r="F783" s="21">
        <f t="shared" ref="F783" si="1315">F784+F792+F793+F794</f>
        <v>0</v>
      </c>
      <c r="G783" s="21">
        <f t="shared" ref="G783" si="1316">G784+G792+G793+G794</f>
        <v>1000000</v>
      </c>
      <c r="H783" s="21">
        <f t="shared" si="1301"/>
        <v>0</v>
      </c>
      <c r="I783" s="24">
        <f t="shared" si="1302"/>
        <v>1</v>
      </c>
      <c r="J783" s="33">
        <f t="shared" ref="J783:K783" si="1317">J784+J792+J793+J794</f>
        <v>2000000</v>
      </c>
      <c r="K783" s="33">
        <f t="shared" si="1317"/>
        <v>2000000</v>
      </c>
      <c r="L783" s="21">
        <f t="shared" ref="L783" si="1318">L784+L792+L793+L794</f>
        <v>1000000</v>
      </c>
      <c r="M783" s="21">
        <f t="shared" ref="M783" si="1319">M784+M792+M793+M794</f>
        <v>2000000</v>
      </c>
      <c r="N783" s="21">
        <f t="shared" ref="N783" si="1320">N784+N792+N793+N794</f>
        <v>0</v>
      </c>
      <c r="O783" s="29">
        <f t="shared" si="1294"/>
        <v>1</v>
      </c>
      <c r="P783" s="30"/>
      <c r="Q783" s="15" t="s">
        <v>97</v>
      </c>
    </row>
    <row r="784" spans="1:17" ht="18" x14ac:dyDescent="0.25">
      <c r="A784" s="16" t="str">
        <f t="shared" si="1307"/>
        <v>a</v>
      </c>
      <c r="B784" s="5" t="s">
        <v>2</v>
      </c>
      <c r="C784" s="6" t="s">
        <v>3</v>
      </c>
      <c r="D784" s="7">
        <f t="shared" ref="D784:N784" si="1321">D785+D786+D787+D788+D789+D790+D791</f>
        <v>1000000</v>
      </c>
      <c r="E784" s="7">
        <f t="shared" si="1321"/>
        <v>1000000</v>
      </c>
      <c r="F784" s="7">
        <f t="shared" ref="F784" si="1322">F785+F786+F787+F788+F789+F790+F791</f>
        <v>0</v>
      </c>
      <c r="G784" s="21">
        <f t="shared" si="1321"/>
        <v>1000000</v>
      </c>
      <c r="H784" s="21">
        <f t="shared" si="1301"/>
        <v>0</v>
      </c>
      <c r="I784" s="24">
        <f t="shared" si="1302"/>
        <v>1</v>
      </c>
      <c r="J784" s="7">
        <f t="shared" ref="J784:K784" si="1323">J785+J786+J787+J788+J789+J790+J791</f>
        <v>2000000</v>
      </c>
      <c r="K784" s="7">
        <f t="shared" si="1323"/>
        <v>2000000</v>
      </c>
      <c r="L784" s="7">
        <f t="shared" si="1321"/>
        <v>1000000</v>
      </c>
      <c r="M784" s="7">
        <f t="shared" si="1321"/>
        <v>2000000</v>
      </c>
      <c r="N784" s="7">
        <f t="shared" si="1321"/>
        <v>0</v>
      </c>
      <c r="O784" s="27">
        <f t="shared" si="1294"/>
        <v>1</v>
      </c>
      <c r="P784" s="28"/>
      <c r="Q784" s="15" t="s">
        <v>97</v>
      </c>
    </row>
    <row r="785" spans="1:17" ht="18" hidden="1" x14ac:dyDescent="0.25">
      <c r="A785" s="16" t="str">
        <f t="shared" si="1307"/>
        <v>b</v>
      </c>
      <c r="B785" s="8" t="s">
        <v>2</v>
      </c>
      <c r="C785" s="9" t="s">
        <v>4</v>
      </c>
      <c r="D785" s="21">
        <v>0</v>
      </c>
      <c r="E785" s="21">
        <v>0</v>
      </c>
      <c r="F785" s="21"/>
      <c r="G785" s="21"/>
      <c r="H785" s="21">
        <f t="shared" si="1301"/>
        <v>0</v>
      </c>
      <c r="I785" s="24" t="e">
        <f t="shared" si="1302"/>
        <v>#DIV/0!</v>
      </c>
      <c r="J785" s="34">
        <v>0</v>
      </c>
      <c r="K785" s="34">
        <v>0</v>
      </c>
      <c r="L785" s="21"/>
      <c r="M785" s="21">
        <f t="shared" ref="M785:M794" si="1324">G785+L785</f>
        <v>0</v>
      </c>
      <c r="N785" s="21">
        <f t="shared" ref="N785:N794" si="1325">K785-M785</f>
        <v>0</v>
      </c>
      <c r="O785" s="29" t="e">
        <f t="shared" si="1294"/>
        <v>#DIV/0!</v>
      </c>
      <c r="P785" s="30"/>
      <c r="Q785" s="15" t="s">
        <v>97</v>
      </c>
    </row>
    <row r="786" spans="1:17" ht="18" hidden="1" x14ac:dyDescent="0.25">
      <c r="A786" s="16" t="str">
        <f t="shared" si="1307"/>
        <v>b</v>
      </c>
      <c r="B786" s="8" t="s">
        <v>2</v>
      </c>
      <c r="C786" s="9" t="s">
        <v>5</v>
      </c>
      <c r="D786" s="21">
        <v>0</v>
      </c>
      <c r="E786" s="21">
        <v>0</v>
      </c>
      <c r="F786" s="21"/>
      <c r="G786" s="21"/>
      <c r="H786" s="21">
        <f t="shared" si="1301"/>
        <v>0</v>
      </c>
      <c r="I786" s="24" t="e">
        <f t="shared" si="1302"/>
        <v>#DIV/0!</v>
      </c>
      <c r="J786" s="34">
        <v>0</v>
      </c>
      <c r="K786" s="34">
        <v>0</v>
      </c>
      <c r="L786" s="21"/>
      <c r="M786" s="21">
        <f t="shared" si="1324"/>
        <v>0</v>
      </c>
      <c r="N786" s="21">
        <f t="shared" si="1325"/>
        <v>0</v>
      </c>
      <c r="O786" s="29" t="e">
        <f t="shared" si="1294"/>
        <v>#DIV/0!</v>
      </c>
      <c r="P786" s="30"/>
      <c r="Q786" s="15" t="s">
        <v>97</v>
      </c>
    </row>
    <row r="787" spans="1:17" ht="18" hidden="1" x14ac:dyDescent="0.25">
      <c r="A787" s="16" t="str">
        <f t="shared" si="1307"/>
        <v>b</v>
      </c>
      <c r="B787" s="8" t="s">
        <v>2</v>
      </c>
      <c r="C787" s="9" t="s">
        <v>6</v>
      </c>
      <c r="D787" s="21">
        <v>0</v>
      </c>
      <c r="E787" s="21">
        <v>0</v>
      </c>
      <c r="F787" s="21"/>
      <c r="G787" s="21"/>
      <c r="H787" s="21">
        <f t="shared" si="1301"/>
        <v>0</v>
      </c>
      <c r="I787" s="24" t="e">
        <f t="shared" si="1302"/>
        <v>#DIV/0!</v>
      </c>
      <c r="J787" s="34">
        <v>0</v>
      </c>
      <c r="K787" s="34">
        <v>0</v>
      </c>
      <c r="L787" s="21"/>
      <c r="M787" s="21">
        <f t="shared" si="1324"/>
        <v>0</v>
      </c>
      <c r="N787" s="21">
        <f t="shared" si="1325"/>
        <v>0</v>
      </c>
      <c r="O787" s="29" t="e">
        <f t="shared" si="1294"/>
        <v>#DIV/0!</v>
      </c>
      <c r="P787" s="30"/>
      <c r="Q787" s="15" t="s">
        <v>97</v>
      </c>
    </row>
    <row r="788" spans="1:17" ht="18" hidden="1" x14ac:dyDescent="0.25">
      <c r="A788" s="16" t="str">
        <f t="shared" si="1307"/>
        <v>b</v>
      </c>
      <c r="B788" s="8" t="s">
        <v>2</v>
      </c>
      <c r="C788" s="10" t="s">
        <v>7</v>
      </c>
      <c r="D788" s="21">
        <v>0</v>
      </c>
      <c r="E788" s="21">
        <v>0</v>
      </c>
      <c r="F788" s="21"/>
      <c r="G788" s="21"/>
      <c r="H788" s="21">
        <f t="shared" si="1301"/>
        <v>0</v>
      </c>
      <c r="I788" s="24" t="e">
        <f t="shared" si="1302"/>
        <v>#DIV/0!</v>
      </c>
      <c r="J788" s="34">
        <v>0</v>
      </c>
      <c r="K788" s="34">
        <v>0</v>
      </c>
      <c r="L788" s="21"/>
      <c r="M788" s="21">
        <f t="shared" si="1324"/>
        <v>0</v>
      </c>
      <c r="N788" s="21">
        <f t="shared" si="1325"/>
        <v>0</v>
      </c>
      <c r="O788" s="29" t="e">
        <f t="shared" si="1294"/>
        <v>#DIV/0!</v>
      </c>
      <c r="P788" s="30"/>
      <c r="Q788" s="15" t="s">
        <v>97</v>
      </c>
    </row>
    <row r="789" spans="1:17" ht="18" hidden="1" x14ac:dyDescent="0.25">
      <c r="A789" s="16" t="str">
        <f t="shared" si="1307"/>
        <v>b</v>
      </c>
      <c r="B789" s="8" t="s">
        <v>2</v>
      </c>
      <c r="C789" s="10" t="s">
        <v>8</v>
      </c>
      <c r="D789" s="21">
        <v>0</v>
      </c>
      <c r="E789" s="21">
        <v>0</v>
      </c>
      <c r="F789" s="21"/>
      <c r="G789" s="21"/>
      <c r="H789" s="21">
        <f t="shared" si="1301"/>
        <v>0</v>
      </c>
      <c r="I789" s="24" t="e">
        <f t="shared" si="1302"/>
        <v>#DIV/0!</v>
      </c>
      <c r="J789" s="34">
        <v>0</v>
      </c>
      <c r="K789" s="34">
        <v>0</v>
      </c>
      <c r="L789" s="21"/>
      <c r="M789" s="21">
        <f t="shared" si="1324"/>
        <v>0</v>
      </c>
      <c r="N789" s="21">
        <f t="shared" si="1325"/>
        <v>0</v>
      </c>
      <c r="O789" s="29" t="e">
        <f t="shared" si="1294"/>
        <v>#DIV/0!</v>
      </c>
      <c r="P789" s="30"/>
      <c r="Q789" s="15" t="s">
        <v>97</v>
      </c>
    </row>
    <row r="790" spans="1:17" ht="18" x14ac:dyDescent="0.25">
      <c r="A790" s="16" t="str">
        <f t="shared" si="1307"/>
        <v>a</v>
      </c>
      <c r="B790" s="8" t="s">
        <v>2</v>
      </c>
      <c r="C790" s="10" t="s">
        <v>9</v>
      </c>
      <c r="D790" s="21">
        <v>1000000</v>
      </c>
      <c r="E790" s="21">
        <v>1000000</v>
      </c>
      <c r="F790" s="21"/>
      <c r="G790" s="21">
        <v>1000000</v>
      </c>
      <c r="H790" s="21">
        <f t="shared" si="1301"/>
        <v>0</v>
      </c>
      <c r="I790" s="24">
        <f t="shared" si="1302"/>
        <v>1</v>
      </c>
      <c r="J790" s="34">
        <v>2000000</v>
      </c>
      <c r="K790" s="34">
        <v>2000000</v>
      </c>
      <c r="L790" s="21">
        <v>1000000</v>
      </c>
      <c r="M790" s="21">
        <f t="shared" si="1324"/>
        <v>2000000</v>
      </c>
      <c r="N790" s="21">
        <f t="shared" si="1325"/>
        <v>0</v>
      </c>
      <c r="O790" s="29">
        <f t="shared" si="1294"/>
        <v>1</v>
      </c>
      <c r="P790" s="30"/>
      <c r="Q790" s="15" t="s">
        <v>97</v>
      </c>
    </row>
    <row r="791" spans="1:17" ht="18" hidden="1" x14ac:dyDescent="0.25">
      <c r="A791" s="16" t="str">
        <f t="shared" si="1307"/>
        <v>b</v>
      </c>
      <c r="B791" s="8" t="s">
        <v>2</v>
      </c>
      <c r="C791" s="10" t="s">
        <v>10</v>
      </c>
      <c r="D791" s="21">
        <v>0</v>
      </c>
      <c r="E791" s="21">
        <v>0</v>
      </c>
      <c r="F791" s="21"/>
      <c r="G791" s="21"/>
      <c r="H791" s="21">
        <f t="shared" si="1301"/>
        <v>0</v>
      </c>
      <c r="I791" s="24" t="e">
        <f t="shared" si="1302"/>
        <v>#DIV/0!</v>
      </c>
      <c r="J791" s="34">
        <v>0</v>
      </c>
      <c r="K791" s="34">
        <v>0</v>
      </c>
      <c r="L791" s="21"/>
      <c r="M791" s="21">
        <f t="shared" si="1324"/>
        <v>0</v>
      </c>
      <c r="N791" s="21">
        <f t="shared" si="1325"/>
        <v>0</v>
      </c>
      <c r="O791" s="29" t="e">
        <f t="shared" si="1294"/>
        <v>#DIV/0!</v>
      </c>
      <c r="P791" s="30"/>
      <c r="Q791" s="15" t="s">
        <v>97</v>
      </c>
    </row>
    <row r="792" spans="1:17" ht="18" hidden="1" x14ac:dyDescent="0.25">
      <c r="A792" s="16" t="str">
        <f t="shared" si="1307"/>
        <v>b</v>
      </c>
      <c r="B792" s="8" t="s">
        <v>2</v>
      </c>
      <c r="C792" s="6" t="s">
        <v>11</v>
      </c>
      <c r="D792" s="7">
        <v>0</v>
      </c>
      <c r="E792" s="7">
        <v>0</v>
      </c>
      <c r="F792" s="7"/>
      <c r="G792" s="21"/>
      <c r="H792" s="21">
        <f t="shared" si="1301"/>
        <v>0</v>
      </c>
      <c r="I792" s="24" t="e">
        <f t="shared" si="1302"/>
        <v>#DIV/0!</v>
      </c>
      <c r="J792" s="7">
        <v>0</v>
      </c>
      <c r="K792" s="7">
        <v>0</v>
      </c>
      <c r="L792" s="7"/>
      <c r="M792" s="7">
        <f t="shared" si="1324"/>
        <v>0</v>
      </c>
      <c r="N792" s="7">
        <f t="shared" si="1325"/>
        <v>0</v>
      </c>
      <c r="O792" s="27" t="e">
        <f t="shared" si="1294"/>
        <v>#DIV/0!</v>
      </c>
      <c r="P792" s="28"/>
      <c r="Q792" s="15" t="s">
        <v>97</v>
      </c>
    </row>
    <row r="793" spans="1:17" ht="18" hidden="1" x14ac:dyDescent="0.25">
      <c r="A793" s="16" t="str">
        <f t="shared" si="1307"/>
        <v>b</v>
      </c>
      <c r="B793" s="8" t="s">
        <v>2</v>
      </c>
      <c r="C793" s="6" t="s">
        <v>12</v>
      </c>
      <c r="D793" s="7">
        <v>0</v>
      </c>
      <c r="E793" s="7">
        <v>0</v>
      </c>
      <c r="F793" s="7"/>
      <c r="G793" s="21"/>
      <c r="H793" s="21">
        <f t="shared" si="1301"/>
        <v>0</v>
      </c>
      <c r="I793" s="24" t="e">
        <f t="shared" si="1302"/>
        <v>#DIV/0!</v>
      </c>
      <c r="J793" s="7">
        <v>0</v>
      </c>
      <c r="K793" s="7">
        <v>0</v>
      </c>
      <c r="L793" s="7"/>
      <c r="M793" s="7">
        <f t="shared" si="1324"/>
        <v>0</v>
      </c>
      <c r="N793" s="7">
        <f t="shared" si="1325"/>
        <v>0</v>
      </c>
      <c r="O793" s="27" t="e">
        <f t="shared" si="1294"/>
        <v>#DIV/0!</v>
      </c>
      <c r="P793" s="28"/>
      <c r="Q793" s="15" t="s">
        <v>97</v>
      </c>
    </row>
    <row r="794" spans="1:17" ht="18" hidden="1" x14ac:dyDescent="0.25">
      <c r="A794" s="16" t="str">
        <f t="shared" si="1307"/>
        <v>b</v>
      </c>
      <c r="B794" s="8" t="s">
        <v>2</v>
      </c>
      <c r="C794" s="6" t="s">
        <v>13</v>
      </c>
      <c r="D794" s="7">
        <v>0</v>
      </c>
      <c r="E794" s="7">
        <v>0</v>
      </c>
      <c r="F794" s="7"/>
      <c r="G794" s="21"/>
      <c r="H794" s="21">
        <f t="shared" si="1301"/>
        <v>0</v>
      </c>
      <c r="I794" s="24" t="e">
        <f t="shared" si="1302"/>
        <v>#DIV/0!</v>
      </c>
      <c r="J794" s="7">
        <v>0</v>
      </c>
      <c r="K794" s="7">
        <v>0</v>
      </c>
      <c r="L794" s="7"/>
      <c r="M794" s="7">
        <f t="shared" si="1324"/>
        <v>0</v>
      </c>
      <c r="N794" s="7">
        <f t="shared" si="1325"/>
        <v>0</v>
      </c>
      <c r="O794" s="27" t="e">
        <f t="shared" si="1294"/>
        <v>#DIV/0!</v>
      </c>
      <c r="P794" s="28"/>
      <c r="Q794" s="15" t="s">
        <v>97</v>
      </c>
    </row>
    <row r="795" spans="1:17" ht="18" x14ac:dyDescent="0.25">
      <c r="A795" s="16" t="str">
        <f t="shared" si="1307"/>
        <v>a</v>
      </c>
      <c r="B795" s="31" t="s">
        <v>175</v>
      </c>
      <c r="C795" s="32" t="s">
        <v>69</v>
      </c>
      <c r="D795" s="21">
        <f t="shared" ref="D795" si="1326">D796+D804+D805+D806</f>
        <v>15953000</v>
      </c>
      <c r="E795" s="21">
        <f t="shared" ref="E795" si="1327">E796+E804+E805+E806</f>
        <v>16853000</v>
      </c>
      <c r="F795" s="21">
        <f t="shared" ref="F795" si="1328">F796+F804+F805+F806</f>
        <v>742839</v>
      </c>
      <c r="G795" s="21">
        <f t="shared" ref="G795" si="1329">G796+G804+G805+G806</f>
        <v>18853000</v>
      </c>
      <c r="H795" s="21">
        <f t="shared" si="1301"/>
        <v>-2000000</v>
      </c>
      <c r="I795" s="24">
        <f t="shared" si="1302"/>
        <v>1.11867323325224</v>
      </c>
      <c r="J795" s="33">
        <f t="shared" ref="J795:K795" si="1330">J796+J804+J805+J806</f>
        <v>36340000</v>
      </c>
      <c r="K795" s="33">
        <f t="shared" si="1330"/>
        <v>36340000</v>
      </c>
      <c r="L795" s="21">
        <f t="shared" ref="L795" si="1331">L796+L804+L805+L806</f>
        <v>19407000</v>
      </c>
      <c r="M795" s="21">
        <f t="shared" ref="M795" si="1332">M796+M804+M805+M806</f>
        <v>38260000</v>
      </c>
      <c r="N795" s="21">
        <f t="shared" ref="N795" si="1333">N796+N804+N805+N806</f>
        <v>-1920000</v>
      </c>
      <c r="O795" s="29">
        <f t="shared" si="1294"/>
        <v>1.0528343423225097</v>
      </c>
      <c r="P795" s="30"/>
      <c r="Q795" s="15" t="s">
        <v>97</v>
      </c>
    </row>
    <row r="796" spans="1:17" ht="18" x14ac:dyDescent="0.25">
      <c r="A796" s="16" t="str">
        <f t="shared" si="1307"/>
        <v>a</v>
      </c>
      <c r="B796" s="5" t="s">
        <v>2</v>
      </c>
      <c r="C796" s="6" t="s">
        <v>3</v>
      </c>
      <c r="D796" s="7">
        <f t="shared" ref="D796:N796" si="1334">D797+D798+D799+D800+D801+D802+D803</f>
        <v>15953000</v>
      </c>
      <c r="E796" s="7">
        <f t="shared" si="1334"/>
        <v>16853000</v>
      </c>
      <c r="F796" s="7">
        <f t="shared" ref="F796" si="1335">F797+F798+F799+F800+F801+F802+F803</f>
        <v>742839</v>
      </c>
      <c r="G796" s="21">
        <f t="shared" si="1334"/>
        <v>18853000</v>
      </c>
      <c r="H796" s="21">
        <f t="shared" si="1301"/>
        <v>-2000000</v>
      </c>
      <c r="I796" s="24">
        <f t="shared" si="1302"/>
        <v>1.11867323325224</v>
      </c>
      <c r="J796" s="7">
        <f t="shared" ref="J796:K796" si="1336">J797+J798+J799+J800+J801+J802+J803</f>
        <v>36340000</v>
      </c>
      <c r="K796" s="7">
        <f t="shared" si="1336"/>
        <v>36340000</v>
      </c>
      <c r="L796" s="7">
        <f t="shared" si="1334"/>
        <v>19407000</v>
      </c>
      <c r="M796" s="7">
        <f t="shared" si="1334"/>
        <v>38260000</v>
      </c>
      <c r="N796" s="7">
        <f t="shared" si="1334"/>
        <v>-1920000</v>
      </c>
      <c r="O796" s="27">
        <f t="shared" si="1294"/>
        <v>1.0528343423225097</v>
      </c>
      <c r="P796" s="28"/>
      <c r="Q796" s="15" t="s">
        <v>97</v>
      </c>
    </row>
    <row r="797" spans="1:17" ht="18" hidden="1" x14ac:dyDescent="0.25">
      <c r="A797" s="16" t="str">
        <f t="shared" si="1307"/>
        <v>b</v>
      </c>
      <c r="B797" s="8" t="s">
        <v>2</v>
      </c>
      <c r="C797" s="9" t="s">
        <v>4</v>
      </c>
      <c r="D797" s="21">
        <v>0</v>
      </c>
      <c r="E797" s="21">
        <v>0</v>
      </c>
      <c r="F797" s="21"/>
      <c r="G797" s="21"/>
      <c r="H797" s="21">
        <f t="shared" si="1301"/>
        <v>0</v>
      </c>
      <c r="I797" s="24" t="e">
        <f t="shared" si="1302"/>
        <v>#DIV/0!</v>
      </c>
      <c r="J797" s="34">
        <v>0</v>
      </c>
      <c r="K797" s="34">
        <v>0</v>
      </c>
      <c r="L797" s="21"/>
      <c r="M797" s="21">
        <f t="shared" ref="M797:M806" si="1337">G797+L797</f>
        <v>0</v>
      </c>
      <c r="N797" s="21">
        <f t="shared" ref="N797:N806" si="1338">K797-M797</f>
        <v>0</v>
      </c>
      <c r="O797" s="29" t="e">
        <f t="shared" si="1294"/>
        <v>#DIV/0!</v>
      </c>
      <c r="P797" s="30"/>
      <c r="Q797" s="15" t="s">
        <v>97</v>
      </c>
    </row>
    <row r="798" spans="1:17" ht="18" x14ac:dyDescent="0.25">
      <c r="A798" s="16" t="str">
        <f t="shared" si="1307"/>
        <v>a</v>
      </c>
      <c r="B798" s="8" t="s">
        <v>2</v>
      </c>
      <c r="C798" s="9" t="s">
        <v>5</v>
      </c>
      <c r="D798" s="21">
        <v>18000</v>
      </c>
      <c r="E798" s="21">
        <v>18000</v>
      </c>
      <c r="F798" s="21"/>
      <c r="G798" s="21">
        <v>18000</v>
      </c>
      <c r="H798" s="21">
        <f t="shared" si="1301"/>
        <v>0</v>
      </c>
      <c r="I798" s="24">
        <f t="shared" si="1302"/>
        <v>1</v>
      </c>
      <c r="J798" s="34">
        <v>36000</v>
      </c>
      <c r="K798" s="34">
        <v>36000</v>
      </c>
      <c r="L798" s="21">
        <v>18000</v>
      </c>
      <c r="M798" s="21">
        <f t="shared" si="1337"/>
        <v>36000</v>
      </c>
      <c r="N798" s="21">
        <f t="shared" si="1338"/>
        <v>0</v>
      </c>
      <c r="O798" s="29">
        <f t="shared" si="1294"/>
        <v>1</v>
      </c>
      <c r="P798" s="30"/>
      <c r="Q798" s="15" t="s">
        <v>97</v>
      </c>
    </row>
    <row r="799" spans="1:17" ht="18" hidden="1" x14ac:dyDescent="0.25">
      <c r="A799" s="16" t="str">
        <f t="shared" si="1307"/>
        <v>b</v>
      </c>
      <c r="B799" s="8" t="s">
        <v>2</v>
      </c>
      <c r="C799" s="9" t="s">
        <v>6</v>
      </c>
      <c r="D799" s="21">
        <v>0</v>
      </c>
      <c r="E799" s="21">
        <v>0</v>
      </c>
      <c r="F799" s="21"/>
      <c r="G799" s="21"/>
      <c r="H799" s="21">
        <f t="shared" si="1301"/>
        <v>0</v>
      </c>
      <c r="I799" s="24" t="e">
        <f t="shared" si="1302"/>
        <v>#DIV/0!</v>
      </c>
      <c r="J799" s="34"/>
      <c r="K799" s="34"/>
      <c r="L799" s="21"/>
      <c r="M799" s="21">
        <f t="shared" si="1337"/>
        <v>0</v>
      </c>
      <c r="N799" s="21">
        <f t="shared" si="1338"/>
        <v>0</v>
      </c>
      <c r="O799" s="29" t="e">
        <f t="shared" si="1294"/>
        <v>#DIV/0!</v>
      </c>
      <c r="P799" s="30"/>
      <c r="Q799" s="15" t="s">
        <v>97</v>
      </c>
    </row>
    <row r="800" spans="1:17" ht="18" hidden="1" x14ac:dyDescent="0.25">
      <c r="A800" s="16" t="str">
        <f t="shared" si="1307"/>
        <v>b</v>
      </c>
      <c r="B800" s="8" t="s">
        <v>2</v>
      </c>
      <c r="C800" s="10" t="s">
        <v>7</v>
      </c>
      <c r="D800" s="21">
        <v>0</v>
      </c>
      <c r="E800" s="21">
        <v>0</v>
      </c>
      <c r="F800" s="21"/>
      <c r="G800" s="21"/>
      <c r="H800" s="21">
        <f t="shared" si="1301"/>
        <v>0</v>
      </c>
      <c r="I800" s="24" t="e">
        <f t="shared" si="1302"/>
        <v>#DIV/0!</v>
      </c>
      <c r="J800" s="34"/>
      <c r="K800" s="34"/>
      <c r="L800" s="21"/>
      <c r="M800" s="21">
        <f t="shared" si="1337"/>
        <v>0</v>
      </c>
      <c r="N800" s="21">
        <f t="shared" si="1338"/>
        <v>0</v>
      </c>
      <c r="O800" s="29" t="e">
        <f t="shared" si="1294"/>
        <v>#DIV/0!</v>
      </c>
      <c r="P800" s="30"/>
      <c r="Q800" s="15" t="s">
        <v>97</v>
      </c>
    </row>
    <row r="801" spans="1:17" ht="18" hidden="1" x14ac:dyDescent="0.25">
      <c r="A801" s="16" t="str">
        <f t="shared" si="1307"/>
        <v>b</v>
      </c>
      <c r="B801" s="8" t="s">
        <v>2</v>
      </c>
      <c r="C801" s="10" t="s">
        <v>8</v>
      </c>
      <c r="D801" s="21">
        <v>0</v>
      </c>
      <c r="E801" s="21">
        <v>0</v>
      </c>
      <c r="F801" s="21"/>
      <c r="G801" s="21"/>
      <c r="H801" s="21">
        <f t="shared" si="1301"/>
        <v>0</v>
      </c>
      <c r="I801" s="24" t="e">
        <f t="shared" si="1302"/>
        <v>#DIV/0!</v>
      </c>
      <c r="J801" s="34"/>
      <c r="K801" s="34"/>
      <c r="L801" s="21"/>
      <c r="M801" s="21">
        <f t="shared" si="1337"/>
        <v>0</v>
      </c>
      <c r="N801" s="21">
        <f t="shared" si="1338"/>
        <v>0</v>
      </c>
      <c r="O801" s="29" t="e">
        <f t="shared" si="1294"/>
        <v>#DIV/0!</v>
      </c>
      <c r="P801" s="30"/>
      <c r="Q801" s="15" t="s">
        <v>97</v>
      </c>
    </row>
    <row r="802" spans="1:17" ht="18" x14ac:dyDescent="0.25">
      <c r="A802" s="16" t="str">
        <f t="shared" si="1307"/>
        <v>a</v>
      </c>
      <c r="B802" s="8" t="s">
        <v>2</v>
      </c>
      <c r="C802" s="10" t="s">
        <v>9</v>
      </c>
      <c r="D802" s="21">
        <v>15935000</v>
      </c>
      <c r="E802" s="21">
        <v>16835000</v>
      </c>
      <c r="F802" s="21">
        <v>742839</v>
      </c>
      <c r="G802" s="21">
        <v>18835000</v>
      </c>
      <c r="H802" s="21">
        <f t="shared" si="1301"/>
        <v>-2000000</v>
      </c>
      <c r="I802" s="24">
        <f t="shared" si="1302"/>
        <v>1.1188001188001189</v>
      </c>
      <c r="J802" s="34">
        <v>36304000</v>
      </c>
      <c r="K802" s="34">
        <v>36304000</v>
      </c>
      <c r="L802" s="21">
        <v>19389000</v>
      </c>
      <c r="M802" s="21">
        <f t="shared" si="1337"/>
        <v>38224000</v>
      </c>
      <c r="N802" s="21">
        <f t="shared" si="1338"/>
        <v>-1920000</v>
      </c>
      <c r="O802" s="29">
        <f t="shared" si="1294"/>
        <v>1.0528867342441603</v>
      </c>
      <c r="P802" s="30"/>
      <c r="Q802" s="15" t="s">
        <v>97</v>
      </c>
    </row>
    <row r="803" spans="1:17" ht="18" hidden="1" x14ac:dyDescent="0.25">
      <c r="A803" s="16" t="str">
        <f t="shared" si="1307"/>
        <v>b</v>
      </c>
      <c r="B803" s="8" t="s">
        <v>2</v>
      </c>
      <c r="C803" s="10" t="s">
        <v>10</v>
      </c>
      <c r="D803" s="21">
        <v>0</v>
      </c>
      <c r="E803" s="21">
        <v>0</v>
      </c>
      <c r="F803" s="21"/>
      <c r="G803" s="21"/>
      <c r="H803" s="21">
        <f t="shared" si="1301"/>
        <v>0</v>
      </c>
      <c r="I803" s="24" t="e">
        <f t="shared" si="1302"/>
        <v>#DIV/0!</v>
      </c>
      <c r="J803" s="34"/>
      <c r="K803" s="34"/>
      <c r="L803" s="21"/>
      <c r="M803" s="21">
        <f t="shared" si="1337"/>
        <v>0</v>
      </c>
      <c r="N803" s="21">
        <f t="shared" si="1338"/>
        <v>0</v>
      </c>
      <c r="O803" s="29" t="e">
        <f t="shared" si="1294"/>
        <v>#DIV/0!</v>
      </c>
      <c r="P803" s="30"/>
      <c r="Q803" s="15" t="s">
        <v>97</v>
      </c>
    </row>
    <row r="804" spans="1:17" ht="18" hidden="1" x14ac:dyDescent="0.25">
      <c r="A804" s="16" t="str">
        <f t="shared" si="1307"/>
        <v>b</v>
      </c>
      <c r="B804" s="8" t="s">
        <v>2</v>
      </c>
      <c r="C804" s="6" t="s">
        <v>11</v>
      </c>
      <c r="D804" s="7">
        <v>0</v>
      </c>
      <c r="E804" s="7">
        <v>0</v>
      </c>
      <c r="F804" s="7"/>
      <c r="G804" s="21"/>
      <c r="H804" s="21">
        <f t="shared" si="1301"/>
        <v>0</v>
      </c>
      <c r="I804" s="24" t="e">
        <f t="shared" si="1302"/>
        <v>#DIV/0!</v>
      </c>
      <c r="J804" s="7">
        <v>0</v>
      </c>
      <c r="K804" s="7">
        <v>0</v>
      </c>
      <c r="L804" s="7"/>
      <c r="M804" s="7">
        <f t="shared" si="1337"/>
        <v>0</v>
      </c>
      <c r="N804" s="7">
        <f t="shared" si="1338"/>
        <v>0</v>
      </c>
      <c r="O804" s="27" t="e">
        <f t="shared" si="1294"/>
        <v>#DIV/0!</v>
      </c>
      <c r="P804" s="28"/>
      <c r="Q804" s="15" t="s">
        <v>97</v>
      </c>
    </row>
    <row r="805" spans="1:17" ht="18" hidden="1" x14ac:dyDescent="0.25">
      <c r="A805" s="16" t="str">
        <f t="shared" si="1307"/>
        <v>b</v>
      </c>
      <c r="B805" s="8" t="s">
        <v>2</v>
      </c>
      <c r="C805" s="6" t="s">
        <v>12</v>
      </c>
      <c r="D805" s="7">
        <v>0</v>
      </c>
      <c r="E805" s="7">
        <v>0</v>
      </c>
      <c r="F805" s="7"/>
      <c r="G805" s="21"/>
      <c r="H805" s="21">
        <f t="shared" si="1301"/>
        <v>0</v>
      </c>
      <c r="I805" s="24" t="e">
        <f t="shared" si="1302"/>
        <v>#DIV/0!</v>
      </c>
      <c r="J805" s="7">
        <v>0</v>
      </c>
      <c r="K805" s="7">
        <v>0</v>
      </c>
      <c r="L805" s="7"/>
      <c r="M805" s="7">
        <f t="shared" si="1337"/>
        <v>0</v>
      </c>
      <c r="N805" s="7">
        <f t="shared" si="1338"/>
        <v>0</v>
      </c>
      <c r="O805" s="27" t="e">
        <f t="shared" si="1294"/>
        <v>#DIV/0!</v>
      </c>
      <c r="P805" s="28"/>
      <c r="Q805" s="15" t="s">
        <v>97</v>
      </c>
    </row>
    <row r="806" spans="1:17" ht="18" hidden="1" x14ac:dyDescent="0.25">
      <c r="A806" s="16" t="str">
        <f t="shared" si="1307"/>
        <v>b</v>
      </c>
      <c r="B806" s="8" t="s">
        <v>2</v>
      </c>
      <c r="C806" s="6" t="s">
        <v>13</v>
      </c>
      <c r="D806" s="7">
        <v>0</v>
      </c>
      <c r="E806" s="7">
        <v>0</v>
      </c>
      <c r="F806" s="7"/>
      <c r="G806" s="21"/>
      <c r="H806" s="21">
        <f t="shared" si="1301"/>
        <v>0</v>
      </c>
      <c r="I806" s="24" t="e">
        <f t="shared" si="1302"/>
        <v>#DIV/0!</v>
      </c>
      <c r="J806" s="7">
        <v>0</v>
      </c>
      <c r="K806" s="7">
        <v>0</v>
      </c>
      <c r="L806" s="7"/>
      <c r="M806" s="7">
        <f t="shared" si="1337"/>
        <v>0</v>
      </c>
      <c r="N806" s="7">
        <f t="shared" si="1338"/>
        <v>0</v>
      </c>
      <c r="O806" s="27" t="e">
        <f t="shared" si="1294"/>
        <v>#DIV/0!</v>
      </c>
      <c r="P806" s="28"/>
      <c r="Q806" s="15" t="s">
        <v>97</v>
      </c>
    </row>
    <row r="807" spans="1:17" ht="36" x14ac:dyDescent="0.25">
      <c r="A807" s="16" t="str">
        <f t="shared" si="1307"/>
        <v>a</v>
      </c>
      <c r="B807" s="31" t="s">
        <v>176</v>
      </c>
      <c r="C807" s="32" t="s">
        <v>70</v>
      </c>
      <c r="D807" s="21">
        <f t="shared" ref="D807" si="1339">D808+D816+D817+D818</f>
        <v>1650300</v>
      </c>
      <c r="E807" s="21">
        <f t="shared" ref="E807" si="1340">E808+E816+E817+E818</f>
        <v>1650300</v>
      </c>
      <c r="F807" s="21">
        <f t="shared" ref="F807" si="1341">F808+F816+F817+F818</f>
        <v>117</v>
      </c>
      <c r="G807" s="21">
        <f t="shared" ref="G807" si="1342">G808+G816+G817+G818</f>
        <v>1650300</v>
      </c>
      <c r="H807" s="21">
        <f t="shared" si="1301"/>
        <v>0</v>
      </c>
      <c r="I807" s="24">
        <f t="shared" si="1302"/>
        <v>1</v>
      </c>
      <c r="J807" s="33">
        <f t="shared" ref="J807:K807" si="1343">J808+J816+J817+J818</f>
        <v>3000000</v>
      </c>
      <c r="K807" s="33">
        <f t="shared" si="1343"/>
        <v>3000000</v>
      </c>
      <c r="L807" s="21">
        <f t="shared" ref="L807" si="1344">L808+L816+L817+L818</f>
        <v>2002700</v>
      </c>
      <c r="M807" s="21">
        <f t="shared" ref="M807" si="1345">M808+M816+M817+M818</f>
        <v>3653000</v>
      </c>
      <c r="N807" s="21">
        <f t="shared" ref="N807" si="1346">N808+N816+N817+N818</f>
        <v>-653000</v>
      </c>
      <c r="O807" s="29">
        <f t="shared" si="1294"/>
        <v>1.2176666666666667</v>
      </c>
      <c r="P807" s="30"/>
      <c r="Q807" s="15" t="s">
        <v>97</v>
      </c>
    </row>
    <row r="808" spans="1:17" ht="18" x14ac:dyDescent="0.25">
      <c r="A808" s="16" t="str">
        <f t="shared" si="1307"/>
        <v>a</v>
      </c>
      <c r="B808" s="5" t="s">
        <v>2</v>
      </c>
      <c r="C808" s="6" t="s">
        <v>3</v>
      </c>
      <c r="D808" s="7">
        <f t="shared" ref="D808:N808" si="1347">D809+D810+D811+D812+D813+D814+D815</f>
        <v>1650300</v>
      </c>
      <c r="E808" s="7">
        <f t="shared" si="1347"/>
        <v>1650300</v>
      </c>
      <c r="F808" s="7">
        <f t="shared" ref="F808" si="1348">F809+F810+F811+F812+F813+F814+F815</f>
        <v>117</v>
      </c>
      <c r="G808" s="21">
        <f t="shared" si="1347"/>
        <v>1650300</v>
      </c>
      <c r="H808" s="21">
        <f t="shared" si="1301"/>
        <v>0</v>
      </c>
      <c r="I808" s="24">
        <f t="shared" si="1302"/>
        <v>1</v>
      </c>
      <c r="J808" s="7">
        <f t="shared" ref="J808:K808" si="1349">J809+J810+J811+J812+J813+J814+J815</f>
        <v>3000000</v>
      </c>
      <c r="K808" s="7">
        <f t="shared" si="1349"/>
        <v>3000000</v>
      </c>
      <c r="L808" s="7">
        <f t="shared" si="1347"/>
        <v>2002700</v>
      </c>
      <c r="M808" s="7">
        <f t="shared" si="1347"/>
        <v>3653000</v>
      </c>
      <c r="N808" s="7">
        <f t="shared" si="1347"/>
        <v>-653000</v>
      </c>
      <c r="O808" s="27">
        <f t="shared" si="1294"/>
        <v>1.2176666666666667</v>
      </c>
      <c r="P808" s="28"/>
      <c r="Q808" s="15" t="s">
        <v>97</v>
      </c>
    </row>
    <row r="809" spans="1:17" ht="18" hidden="1" x14ac:dyDescent="0.25">
      <c r="A809" s="16" t="str">
        <f t="shared" si="1307"/>
        <v>b</v>
      </c>
      <c r="B809" s="8" t="s">
        <v>2</v>
      </c>
      <c r="C809" s="9" t="s">
        <v>4</v>
      </c>
      <c r="D809" s="21">
        <v>0</v>
      </c>
      <c r="E809" s="21">
        <v>0</v>
      </c>
      <c r="F809" s="21"/>
      <c r="G809" s="21"/>
      <c r="H809" s="21">
        <f t="shared" si="1301"/>
        <v>0</v>
      </c>
      <c r="I809" s="24" t="e">
        <f t="shared" si="1302"/>
        <v>#DIV/0!</v>
      </c>
      <c r="J809" s="34">
        <v>0</v>
      </c>
      <c r="K809" s="34">
        <v>0</v>
      </c>
      <c r="L809" s="21"/>
      <c r="M809" s="21">
        <f t="shared" ref="M809:M818" si="1350">G809+L809</f>
        <v>0</v>
      </c>
      <c r="N809" s="21">
        <f t="shared" ref="N809:N818" si="1351">K809-M809</f>
        <v>0</v>
      </c>
      <c r="O809" s="29" t="e">
        <f t="shared" si="1294"/>
        <v>#DIV/0!</v>
      </c>
      <c r="P809" s="30"/>
      <c r="Q809" s="15" t="s">
        <v>97</v>
      </c>
    </row>
    <row r="810" spans="1:17" ht="18" x14ac:dyDescent="0.25">
      <c r="A810" s="16" t="str">
        <f t="shared" si="1307"/>
        <v>a</v>
      </c>
      <c r="B810" s="8" t="s">
        <v>2</v>
      </c>
      <c r="C810" s="9" t="s">
        <v>5</v>
      </c>
      <c r="D810" s="21">
        <v>143000</v>
      </c>
      <c r="E810" s="21">
        <v>144250</v>
      </c>
      <c r="F810" s="21"/>
      <c r="G810" s="21">
        <v>144250</v>
      </c>
      <c r="H810" s="21">
        <f t="shared" si="1301"/>
        <v>0</v>
      </c>
      <c r="I810" s="24">
        <f t="shared" si="1302"/>
        <v>1</v>
      </c>
      <c r="J810" s="34">
        <v>286000</v>
      </c>
      <c r="K810" s="34">
        <v>287250</v>
      </c>
      <c r="L810" s="21">
        <v>143000</v>
      </c>
      <c r="M810" s="21">
        <f t="shared" si="1350"/>
        <v>287250</v>
      </c>
      <c r="N810" s="21">
        <f t="shared" si="1351"/>
        <v>0</v>
      </c>
      <c r="O810" s="29">
        <f t="shared" si="1294"/>
        <v>1</v>
      </c>
      <c r="P810" s="30"/>
      <c r="Q810" s="15" t="s">
        <v>97</v>
      </c>
    </row>
    <row r="811" spans="1:17" ht="18" hidden="1" x14ac:dyDescent="0.25">
      <c r="A811" s="16" t="str">
        <f t="shared" si="1307"/>
        <v>b</v>
      </c>
      <c r="B811" s="8" t="s">
        <v>2</v>
      </c>
      <c r="C811" s="9" t="s">
        <v>6</v>
      </c>
      <c r="D811" s="21">
        <v>0</v>
      </c>
      <c r="E811" s="21">
        <v>0</v>
      </c>
      <c r="F811" s="21"/>
      <c r="G811" s="21"/>
      <c r="H811" s="21">
        <f t="shared" si="1301"/>
        <v>0</v>
      </c>
      <c r="I811" s="24" t="e">
        <f t="shared" si="1302"/>
        <v>#DIV/0!</v>
      </c>
      <c r="J811" s="34">
        <v>0</v>
      </c>
      <c r="K811" s="34">
        <v>0</v>
      </c>
      <c r="L811" s="21"/>
      <c r="M811" s="21">
        <f t="shared" si="1350"/>
        <v>0</v>
      </c>
      <c r="N811" s="21">
        <f t="shared" si="1351"/>
        <v>0</v>
      </c>
      <c r="O811" s="29" t="e">
        <f t="shared" si="1294"/>
        <v>#DIV/0!</v>
      </c>
      <c r="P811" s="30"/>
      <c r="Q811" s="15" t="s">
        <v>97</v>
      </c>
    </row>
    <row r="812" spans="1:17" ht="18" hidden="1" x14ac:dyDescent="0.25">
      <c r="A812" s="16" t="str">
        <f t="shared" si="1307"/>
        <v>b</v>
      </c>
      <c r="B812" s="8" t="s">
        <v>2</v>
      </c>
      <c r="C812" s="10" t="s">
        <v>7</v>
      </c>
      <c r="D812" s="21">
        <v>0</v>
      </c>
      <c r="E812" s="21">
        <v>0</v>
      </c>
      <c r="F812" s="21"/>
      <c r="G812" s="21"/>
      <c r="H812" s="21">
        <f t="shared" si="1301"/>
        <v>0</v>
      </c>
      <c r="I812" s="24" t="e">
        <f t="shared" si="1302"/>
        <v>#DIV/0!</v>
      </c>
      <c r="J812" s="34">
        <v>0</v>
      </c>
      <c r="K812" s="34">
        <v>0</v>
      </c>
      <c r="L812" s="21"/>
      <c r="M812" s="21">
        <f t="shared" si="1350"/>
        <v>0</v>
      </c>
      <c r="N812" s="21">
        <f t="shared" si="1351"/>
        <v>0</v>
      </c>
      <c r="O812" s="29" t="e">
        <f t="shared" si="1294"/>
        <v>#DIV/0!</v>
      </c>
      <c r="P812" s="30"/>
      <c r="Q812" s="15" t="s">
        <v>97</v>
      </c>
    </row>
    <row r="813" spans="1:17" ht="18" hidden="1" x14ac:dyDescent="0.25">
      <c r="A813" s="16" t="str">
        <f t="shared" si="1307"/>
        <v>b</v>
      </c>
      <c r="B813" s="8" t="s">
        <v>2</v>
      </c>
      <c r="C813" s="10" t="s">
        <v>8</v>
      </c>
      <c r="D813" s="21"/>
      <c r="E813" s="21"/>
      <c r="F813" s="21"/>
      <c r="G813" s="21"/>
      <c r="H813" s="21">
        <f t="shared" si="1301"/>
        <v>0</v>
      </c>
      <c r="I813" s="24" t="e">
        <f t="shared" si="1302"/>
        <v>#DIV/0!</v>
      </c>
      <c r="J813" s="34">
        <v>0</v>
      </c>
      <c r="K813" s="34">
        <v>0</v>
      </c>
      <c r="L813" s="21"/>
      <c r="M813" s="21">
        <f t="shared" si="1350"/>
        <v>0</v>
      </c>
      <c r="N813" s="21">
        <f t="shared" si="1351"/>
        <v>0</v>
      </c>
      <c r="O813" s="29" t="e">
        <f t="shared" si="1294"/>
        <v>#DIV/0!</v>
      </c>
      <c r="P813" s="30"/>
      <c r="Q813" s="15" t="s">
        <v>97</v>
      </c>
    </row>
    <row r="814" spans="1:17" ht="18" x14ac:dyDescent="0.25">
      <c r="A814" s="16" t="str">
        <f t="shared" si="1307"/>
        <v>a</v>
      </c>
      <c r="B814" s="8" t="s">
        <v>2</v>
      </c>
      <c r="C814" s="10" t="s">
        <v>9</v>
      </c>
      <c r="D814" s="21">
        <v>1507300</v>
      </c>
      <c r="E814" s="21">
        <v>1506050</v>
      </c>
      <c r="F814" s="21">
        <v>117</v>
      </c>
      <c r="G814" s="21">
        <v>1506050</v>
      </c>
      <c r="H814" s="21">
        <f t="shared" si="1301"/>
        <v>0</v>
      </c>
      <c r="I814" s="24">
        <f t="shared" si="1302"/>
        <v>1</v>
      </c>
      <c r="J814" s="34">
        <v>2714000</v>
      </c>
      <c r="K814" s="34">
        <v>2712750</v>
      </c>
      <c r="L814" s="21">
        <v>1859700</v>
      </c>
      <c r="M814" s="21">
        <f t="shared" si="1350"/>
        <v>3365750</v>
      </c>
      <c r="N814" s="21">
        <f t="shared" si="1351"/>
        <v>-653000</v>
      </c>
      <c r="O814" s="29">
        <f t="shared" si="1294"/>
        <v>1.2407151414616164</v>
      </c>
      <c r="P814" s="30"/>
      <c r="Q814" s="15" t="s">
        <v>97</v>
      </c>
    </row>
    <row r="815" spans="1:17" ht="18" hidden="1" x14ac:dyDescent="0.25">
      <c r="A815" s="16" t="str">
        <f t="shared" si="1307"/>
        <v>b</v>
      </c>
      <c r="B815" s="8" t="s">
        <v>2</v>
      </c>
      <c r="C815" s="10" t="s">
        <v>10</v>
      </c>
      <c r="D815" s="21">
        <v>0</v>
      </c>
      <c r="E815" s="21">
        <v>0</v>
      </c>
      <c r="F815" s="21"/>
      <c r="G815" s="21"/>
      <c r="H815" s="21">
        <f t="shared" si="1301"/>
        <v>0</v>
      </c>
      <c r="I815" s="24" t="e">
        <f t="shared" si="1302"/>
        <v>#DIV/0!</v>
      </c>
      <c r="J815" s="34">
        <v>0</v>
      </c>
      <c r="K815" s="34">
        <v>0</v>
      </c>
      <c r="L815" s="21"/>
      <c r="M815" s="21">
        <f t="shared" si="1350"/>
        <v>0</v>
      </c>
      <c r="N815" s="21">
        <f t="shared" si="1351"/>
        <v>0</v>
      </c>
      <c r="O815" s="29" t="e">
        <f t="shared" si="1294"/>
        <v>#DIV/0!</v>
      </c>
      <c r="P815" s="30"/>
      <c r="Q815" s="15" t="s">
        <v>97</v>
      </c>
    </row>
    <row r="816" spans="1:17" ht="18" hidden="1" x14ac:dyDescent="0.25">
      <c r="A816" s="16" t="str">
        <f t="shared" si="1307"/>
        <v>b</v>
      </c>
      <c r="B816" s="8" t="s">
        <v>2</v>
      </c>
      <c r="C816" s="6" t="s">
        <v>11</v>
      </c>
      <c r="D816" s="7">
        <v>0</v>
      </c>
      <c r="E816" s="7">
        <v>0</v>
      </c>
      <c r="F816" s="7"/>
      <c r="G816" s="21"/>
      <c r="H816" s="21">
        <f t="shared" si="1301"/>
        <v>0</v>
      </c>
      <c r="I816" s="24" t="e">
        <f t="shared" si="1302"/>
        <v>#DIV/0!</v>
      </c>
      <c r="J816" s="7">
        <v>0</v>
      </c>
      <c r="K816" s="7">
        <v>0</v>
      </c>
      <c r="L816" s="7"/>
      <c r="M816" s="7">
        <f t="shared" si="1350"/>
        <v>0</v>
      </c>
      <c r="N816" s="7">
        <f t="shared" si="1351"/>
        <v>0</v>
      </c>
      <c r="O816" s="27" t="e">
        <f t="shared" si="1294"/>
        <v>#DIV/0!</v>
      </c>
      <c r="P816" s="28"/>
      <c r="Q816" s="15" t="s">
        <v>97</v>
      </c>
    </row>
    <row r="817" spans="1:17" ht="18" hidden="1" x14ac:dyDescent="0.25">
      <c r="A817" s="16" t="str">
        <f t="shared" si="1307"/>
        <v>b</v>
      </c>
      <c r="B817" s="8" t="s">
        <v>2</v>
      </c>
      <c r="C817" s="6" t="s">
        <v>12</v>
      </c>
      <c r="D817" s="7">
        <v>0</v>
      </c>
      <c r="E817" s="7">
        <v>0</v>
      </c>
      <c r="F817" s="7"/>
      <c r="G817" s="21"/>
      <c r="H817" s="21">
        <f t="shared" si="1301"/>
        <v>0</v>
      </c>
      <c r="I817" s="24" t="e">
        <f t="shared" si="1302"/>
        <v>#DIV/0!</v>
      </c>
      <c r="J817" s="7">
        <v>0</v>
      </c>
      <c r="K817" s="7">
        <v>0</v>
      </c>
      <c r="L817" s="7"/>
      <c r="M817" s="7">
        <f t="shared" si="1350"/>
        <v>0</v>
      </c>
      <c r="N817" s="7">
        <f t="shared" si="1351"/>
        <v>0</v>
      </c>
      <c r="O817" s="27" t="e">
        <f t="shared" si="1294"/>
        <v>#DIV/0!</v>
      </c>
      <c r="P817" s="28"/>
      <c r="Q817" s="15" t="s">
        <v>97</v>
      </c>
    </row>
    <row r="818" spans="1:17" ht="18" hidden="1" x14ac:dyDescent="0.25">
      <c r="A818" s="16" t="str">
        <f t="shared" si="1307"/>
        <v>b</v>
      </c>
      <c r="B818" s="8" t="s">
        <v>2</v>
      </c>
      <c r="C818" s="6" t="s">
        <v>13</v>
      </c>
      <c r="D818" s="7">
        <v>0</v>
      </c>
      <c r="E818" s="7">
        <v>0</v>
      </c>
      <c r="F818" s="7"/>
      <c r="G818" s="21"/>
      <c r="H818" s="21">
        <f t="shared" si="1301"/>
        <v>0</v>
      </c>
      <c r="I818" s="24" t="e">
        <f t="shared" si="1302"/>
        <v>#DIV/0!</v>
      </c>
      <c r="J818" s="7">
        <v>0</v>
      </c>
      <c r="K818" s="7">
        <v>0</v>
      </c>
      <c r="L818" s="7"/>
      <c r="M818" s="7">
        <f t="shared" si="1350"/>
        <v>0</v>
      </c>
      <c r="N818" s="7">
        <f t="shared" si="1351"/>
        <v>0</v>
      </c>
      <c r="O818" s="27" t="e">
        <f t="shared" si="1294"/>
        <v>#DIV/0!</v>
      </c>
      <c r="P818" s="28"/>
      <c r="Q818" s="15" t="s">
        <v>97</v>
      </c>
    </row>
    <row r="819" spans="1:17" ht="71.25" customHeight="1" x14ac:dyDescent="0.25">
      <c r="A819" s="16" t="str">
        <f t="shared" si="1307"/>
        <v>a</v>
      </c>
      <c r="B819" s="31" t="s">
        <v>177</v>
      </c>
      <c r="C819" s="32" t="s">
        <v>71</v>
      </c>
      <c r="D819" s="21">
        <f t="shared" ref="D819" si="1352">D820+D828+D829+D830</f>
        <v>4900000</v>
      </c>
      <c r="E819" s="21">
        <f t="shared" ref="E819" si="1353">E820+E828+E829+E830</f>
        <v>5152000</v>
      </c>
      <c r="F819" s="21">
        <f t="shared" ref="F819" si="1354">F820+F828+F829+F830</f>
        <v>78650</v>
      </c>
      <c r="G819" s="21">
        <f t="shared" ref="G819" si="1355">G820+G828+G829+G830</f>
        <v>5152000</v>
      </c>
      <c r="H819" s="21">
        <f t="shared" si="1301"/>
        <v>0</v>
      </c>
      <c r="I819" s="24">
        <f t="shared" si="1302"/>
        <v>1</v>
      </c>
      <c r="J819" s="33">
        <f t="shared" ref="J819:K819" si="1356">J820+J828+J829+J830</f>
        <v>9800000</v>
      </c>
      <c r="K819" s="33">
        <f t="shared" si="1356"/>
        <v>9800000</v>
      </c>
      <c r="L819" s="21">
        <f t="shared" ref="L819" si="1357">L820+L828+L829+L830</f>
        <v>4648000</v>
      </c>
      <c r="M819" s="21">
        <f t="shared" ref="M819" si="1358">M820+M828+M829+M830</f>
        <v>9800000</v>
      </c>
      <c r="N819" s="21">
        <f t="shared" ref="N819" si="1359">N820+N828+N829+N830</f>
        <v>0</v>
      </c>
      <c r="O819" s="29">
        <f t="shared" si="1294"/>
        <v>1</v>
      </c>
      <c r="P819" s="30"/>
      <c r="Q819" s="15" t="s">
        <v>97</v>
      </c>
    </row>
    <row r="820" spans="1:17" ht="18" x14ac:dyDescent="0.25">
      <c r="A820" s="16" t="str">
        <f t="shared" si="1307"/>
        <v>a</v>
      </c>
      <c r="B820" s="5" t="s">
        <v>2</v>
      </c>
      <c r="C820" s="6" t="s">
        <v>3</v>
      </c>
      <c r="D820" s="7">
        <f t="shared" ref="D820:N820" si="1360">D821+D822+D823+D824+D825+D826+D827</f>
        <v>4900000</v>
      </c>
      <c r="E820" s="7">
        <f t="shared" si="1360"/>
        <v>5152000</v>
      </c>
      <c r="F820" s="7">
        <f t="shared" ref="F820" si="1361">F821+F822+F823+F824+F825+F826+F827</f>
        <v>78650</v>
      </c>
      <c r="G820" s="21">
        <f t="shared" si="1360"/>
        <v>5152000</v>
      </c>
      <c r="H820" s="21">
        <f t="shared" si="1301"/>
        <v>0</v>
      </c>
      <c r="I820" s="24">
        <f t="shared" si="1302"/>
        <v>1</v>
      </c>
      <c r="J820" s="7">
        <f t="shared" ref="J820:K820" si="1362">J821+J822+J823+J824+J825+J826+J827</f>
        <v>9800000</v>
      </c>
      <c r="K820" s="7">
        <f t="shared" si="1362"/>
        <v>9800000</v>
      </c>
      <c r="L820" s="7">
        <f t="shared" si="1360"/>
        <v>4648000</v>
      </c>
      <c r="M820" s="7">
        <f t="shared" si="1360"/>
        <v>9800000</v>
      </c>
      <c r="N820" s="7">
        <f t="shared" si="1360"/>
        <v>0</v>
      </c>
      <c r="O820" s="27">
        <f t="shared" si="1294"/>
        <v>1</v>
      </c>
      <c r="P820" s="28"/>
      <c r="Q820" s="15" t="s">
        <v>97</v>
      </c>
    </row>
    <row r="821" spans="1:17" ht="18" hidden="1" x14ac:dyDescent="0.25">
      <c r="A821" s="16" t="str">
        <f t="shared" si="1307"/>
        <v>b</v>
      </c>
      <c r="B821" s="8" t="s">
        <v>2</v>
      </c>
      <c r="C821" s="9" t="s">
        <v>4</v>
      </c>
      <c r="D821" s="21">
        <v>0</v>
      </c>
      <c r="E821" s="21">
        <v>0</v>
      </c>
      <c r="F821" s="21"/>
      <c r="G821" s="21"/>
      <c r="H821" s="21">
        <f t="shared" si="1301"/>
        <v>0</v>
      </c>
      <c r="I821" s="24" t="e">
        <f t="shared" si="1302"/>
        <v>#DIV/0!</v>
      </c>
      <c r="J821" s="34">
        <v>0</v>
      </c>
      <c r="K821" s="34">
        <v>0</v>
      </c>
      <c r="L821" s="21"/>
      <c r="M821" s="21">
        <f t="shared" ref="M821:M830" si="1363">G821+L821</f>
        <v>0</v>
      </c>
      <c r="N821" s="21">
        <f t="shared" ref="N821:N830" si="1364">K821-M821</f>
        <v>0</v>
      </c>
      <c r="O821" s="29" t="e">
        <f t="shared" si="1294"/>
        <v>#DIV/0!</v>
      </c>
      <c r="P821" s="30"/>
      <c r="Q821" s="15" t="s">
        <v>97</v>
      </c>
    </row>
    <row r="822" spans="1:17" ht="18" x14ac:dyDescent="0.25">
      <c r="A822" s="16" t="str">
        <f t="shared" si="1307"/>
        <v>a</v>
      </c>
      <c r="B822" s="8" t="s">
        <v>2</v>
      </c>
      <c r="C822" s="9" t="s">
        <v>5</v>
      </c>
      <c r="D822" s="21">
        <v>108000</v>
      </c>
      <c r="E822" s="21">
        <v>116000</v>
      </c>
      <c r="F822" s="21"/>
      <c r="G822" s="21">
        <v>116000</v>
      </c>
      <c r="H822" s="21">
        <f t="shared" si="1301"/>
        <v>0</v>
      </c>
      <c r="I822" s="24">
        <f t="shared" si="1302"/>
        <v>1</v>
      </c>
      <c r="J822" s="34">
        <v>216000</v>
      </c>
      <c r="K822" s="34">
        <v>240000</v>
      </c>
      <c r="L822" s="21">
        <v>124000</v>
      </c>
      <c r="M822" s="21">
        <f t="shared" si="1363"/>
        <v>240000</v>
      </c>
      <c r="N822" s="21">
        <f t="shared" si="1364"/>
        <v>0</v>
      </c>
      <c r="O822" s="29">
        <f t="shared" si="1294"/>
        <v>1</v>
      </c>
      <c r="P822" s="30"/>
      <c r="Q822" s="15" t="s">
        <v>97</v>
      </c>
    </row>
    <row r="823" spans="1:17" ht="18" hidden="1" x14ac:dyDescent="0.25">
      <c r="A823" s="16" t="str">
        <f t="shared" si="1307"/>
        <v>b</v>
      </c>
      <c r="B823" s="8" t="s">
        <v>2</v>
      </c>
      <c r="C823" s="9" t="s">
        <v>6</v>
      </c>
      <c r="D823" s="21">
        <v>0</v>
      </c>
      <c r="E823" s="21">
        <v>0</v>
      </c>
      <c r="F823" s="21"/>
      <c r="G823" s="21"/>
      <c r="H823" s="21">
        <f t="shared" si="1301"/>
        <v>0</v>
      </c>
      <c r="I823" s="24" t="e">
        <f t="shared" si="1302"/>
        <v>#DIV/0!</v>
      </c>
      <c r="J823" s="34">
        <v>0</v>
      </c>
      <c r="K823" s="34">
        <v>0</v>
      </c>
      <c r="L823" s="21"/>
      <c r="M823" s="21">
        <f t="shared" si="1363"/>
        <v>0</v>
      </c>
      <c r="N823" s="21">
        <f t="shared" si="1364"/>
        <v>0</v>
      </c>
      <c r="O823" s="29" t="e">
        <f t="shared" si="1294"/>
        <v>#DIV/0!</v>
      </c>
      <c r="P823" s="30"/>
      <c r="Q823" s="15" t="s">
        <v>97</v>
      </c>
    </row>
    <row r="824" spans="1:17" ht="18" hidden="1" x14ac:dyDescent="0.25">
      <c r="A824" s="16" t="str">
        <f t="shared" si="1307"/>
        <v>b</v>
      </c>
      <c r="B824" s="8" t="s">
        <v>2</v>
      </c>
      <c r="C824" s="10" t="s">
        <v>7</v>
      </c>
      <c r="D824" s="21">
        <v>0</v>
      </c>
      <c r="E824" s="21">
        <v>0</v>
      </c>
      <c r="F824" s="21"/>
      <c r="G824" s="21"/>
      <c r="H824" s="21">
        <f t="shared" si="1301"/>
        <v>0</v>
      </c>
      <c r="I824" s="24" t="e">
        <f t="shared" si="1302"/>
        <v>#DIV/0!</v>
      </c>
      <c r="J824" s="34">
        <v>0</v>
      </c>
      <c r="K824" s="34">
        <v>0</v>
      </c>
      <c r="L824" s="21"/>
      <c r="M824" s="21">
        <f t="shared" si="1363"/>
        <v>0</v>
      </c>
      <c r="N824" s="21">
        <f t="shared" si="1364"/>
        <v>0</v>
      </c>
      <c r="O824" s="29" t="e">
        <f t="shared" ref="O824:O887" si="1365">M824/K824</f>
        <v>#DIV/0!</v>
      </c>
      <c r="P824" s="30"/>
      <c r="Q824" s="15" t="s">
        <v>97</v>
      </c>
    </row>
    <row r="825" spans="1:17" ht="18" hidden="1" x14ac:dyDescent="0.25">
      <c r="A825" s="16" t="str">
        <f t="shared" si="1307"/>
        <v>b</v>
      </c>
      <c r="B825" s="8" t="s">
        <v>2</v>
      </c>
      <c r="C825" s="10" t="s">
        <v>8</v>
      </c>
      <c r="D825" s="21">
        <v>0</v>
      </c>
      <c r="E825" s="21">
        <v>0</v>
      </c>
      <c r="F825" s="21"/>
      <c r="G825" s="21"/>
      <c r="H825" s="21">
        <f t="shared" si="1301"/>
        <v>0</v>
      </c>
      <c r="I825" s="24" t="e">
        <f t="shared" si="1302"/>
        <v>#DIV/0!</v>
      </c>
      <c r="J825" s="34">
        <v>0</v>
      </c>
      <c r="K825" s="34">
        <v>0</v>
      </c>
      <c r="L825" s="21"/>
      <c r="M825" s="21">
        <f t="shared" si="1363"/>
        <v>0</v>
      </c>
      <c r="N825" s="21">
        <f t="shared" si="1364"/>
        <v>0</v>
      </c>
      <c r="O825" s="29" t="e">
        <f t="shared" si="1365"/>
        <v>#DIV/0!</v>
      </c>
      <c r="P825" s="30"/>
      <c r="Q825" s="15" t="s">
        <v>97</v>
      </c>
    </row>
    <row r="826" spans="1:17" ht="18" x14ac:dyDescent="0.25">
      <c r="A826" s="16" t="str">
        <f t="shared" si="1307"/>
        <v>a</v>
      </c>
      <c r="B826" s="8" t="s">
        <v>2</v>
      </c>
      <c r="C826" s="10" t="s">
        <v>9</v>
      </c>
      <c r="D826" s="21">
        <v>4792000</v>
      </c>
      <c r="E826" s="21">
        <v>5036000</v>
      </c>
      <c r="F826" s="21">
        <v>78650</v>
      </c>
      <c r="G826" s="21">
        <v>5036000</v>
      </c>
      <c r="H826" s="21">
        <f t="shared" si="1301"/>
        <v>0</v>
      </c>
      <c r="I826" s="24">
        <f t="shared" si="1302"/>
        <v>1</v>
      </c>
      <c r="J826" s="34">
        <v>9584000</v>
      </c>
      <c r="K826" s="34">
        <v>9560000</v>
      </c>
      <c r="L826" s="21">
        <v>4524000</v>
      </c>
      <c r="M826" s="21">
        <f t="shared" si="1363"/>
        <v>9560000</v>
      </c>
      <c r="N826" s="21">
        <f t="shared" si="1364"/>
        <v>0</v>
      </c>
      <c r="O826" s="29">
        <f t="shared" si="1365"/>
        <v>1</v>
      </c>
      <c r="P826" s="30"/>
      <c r="Q826" s="15" t="s">
        <v>97</v>
      </c>
    </row>
    <row r="827" spans="1:17" ht="18" hidden="1" x14ac:dyDescent="0.25">
      <c r="A827" s="16" t="str">
        <f t="shared" si="1307"/>
        <v>b</v>
      </c>
      <c r="B827" s="8" t="s">
        <v>2</v>
      </c>
      <c r="C827" s="10" t="s">
        <v>10</v>
      </c>
      <c r="D827" s="21">
        <v>0</v>
      </c>
      <c r="E827" s="21">
        <v>0</v>
      </c>
      <c r="F827" s="21"/>
      <c r="G827" s="21"/>
      <c r="H827" s="21">
        <f t="shared" si="1301"/>
        <v>0</v>
      </c>
      <c r="I827" s="24" t="e">
        <f t="shared" si="1302"/>
        <v>#DIV/0!</v>
      </c>
      <c r="J827" s="34">
        <v>0</v>
      </c>
      <c r="K827" s="34">
        <v>0</v>
      </c>
      <c r="L827" s="21"/>
      <c r="M827" s="21">
        <f t="shared" si="1363"/>
        <v>0</v>
      </c>
      <c r="N827" s="21">
        <f t="shared" si="1364"/>
        <v>0</v>
      </c>
      <c r="O827" s="29" t="e">
        <f t="shared" si="1365"/>
        <v>#DIV/0!</v>
      </c>
      <c r="P827" s="30"/>
      <c r="Q827" s="15" t="s">
        <v>97</v>
      </c>
    </row>
    <row r="828" spans="1:17" ht="18" hidden="1" x14ac:dyDescent="0.25">
      <c r="A828" s="16" t="str">
        <f t="shared" si="1307"/>
        <v>b</v>
      </c>
      <c r="B828" s="8" t="s">
        <v>2</v>
      </c>
      <c r="C828" s="6" t="s">
        <v>11</v>
      </c>
      <c r="D828" s="7">
        <v>0</v>
      </c>
      <c r="E828" s="7">
        <v>0</v>
      </c>
      <c r="F828" s="7"/>
      <c r="G828" s="21"/>
      <c r="H828" s="21">
        <f t="shared" si="1301"/>
        <v>0</v>
      </c>
      <c r="I828" s="24" t="e">
        <f t="shared" si="1302"/>
        <v>#DIV/0!</v>
      </c>
      <c r="J828" s="7">
        <v>0</v>
      </c>
      <c r="K828" s="7">
        <v>0</v>
      </c>
      <c r="L828" s="7"/>
      <c r="M828" s="7">
        <f t="shared" si="1363"/>
        <v>0</v>
      </c>
      <c r="N828" s="7">
        <f t="shared" si="1364"/>
        <v>0</v>
      </c>
      <c r="O828" s="27" t="e">
        <f t="shared" si="1365"/>
        <v>#DIV/0!</v>
      </c>
      <c r="P828" s="28"/>
      <c r="Q828" s="15" t="s">
        <v>97</v>
      </c>
    </row>
    <row r="829" spans="1:17" ht="18" hidden="1" x14ac:dyDescent="0.25">
      <c r="A829" s="16" t="str">
        <f t="shared" si="1307"/>
        <v>b</v>
      </c>
      <c r="B829" s="8" t="s">
        <v>2</v>
      </c>
      <c r="C829" s="6" t="s">
        <v>12</v>
      </c>
      <c r="D829" s="7">
        <v>0</v>
      </c>
      <c r="E829" s="7">
        <v>0</v>
      </c>
      <c r="F829" s="7"/>
      <c r="G829" s="21"/>
      <c r="H829" s="21">
        <f t="shared" si="1301"/>
        <v>0</v>
      </c>
      <c r="I829" s="24" t="e">
        <f t="shared" si="1302"/>
        <v>#DIV/0!</v>
      </c>
      <c r="J829" s="7">
        <v>0</v>
      </c>
      <c r="K829" s="7">
        <v>0</v>
      </c>
      <c r="L829" s="7"/>
      <c r="M829" s="7">
        <f t="shared" si="1363"/>
        <v>0</v>
      </c>
      <c r="N829" s="7">
        <f t="shared" si="1364"/>
        <v>0</v>
      </c>
      <c r="O829" s="27" t="e">
        <f t="shared" si="1365"/>
        <v>#DIV/0!</v>
      </c>
      <c r="P829" s="28"/>
      <c r="Q829" s="15" t="s">
        <v>97</v>
      </c>
    </row>
    <row r="830" spans="1:17" ht="18" hidden="1" x14ac:dyDescent="0.25">
      <c r="A830" s="16" t="str">
        <f t="shared" si="1307"/>
        <v>b</v>
      </c>
      <c r="B830" s="8" t="s">
        <v>2</v>
      </c>
      <c r="C830" s="6" t="s">
        <v>13</v>
      </c>
      <c r="D830" s="7">
        <v>0</v>
      </c>
      <c r="E830" s="7">
        <v>0</v>
      </c>
      <c r="F830" s="7"/>
      <c r="G830" s="21"/>
      <c r="H830" s="21">
        <f t="shared" si="1301"/>
        <v>0</v>
      </c>
      <c r="I830" s="24" t="e">
        <f t="shared" si="1302"/>
        <v>#DIV/0!</v>
      </c>
      <c r="J830" s="7">
        <v>0</v>
      </c>
      <c r="K830" s="7">
        <v>0</v>
      </c>
      <c r="L830" s="7"/>
      <c r="M830" s="7">
        <f t="shared" si="1363"/>
        <v>0</v>
      </c>
      <c r="N830" s="7">
        <f t="shared" si="1364"/>
        <v>0</v>
      </c>
      <c r="O830" s="27" t="e">
        <f t="shared" si="1365"/>
        <v>#DIV/0!</v>
      </c>
      <c r="P830" s="28"/>
      <c r="Q830" s="15" t="s">
        <v>97</v>
      </c>
    </row>
    <row r="831" spans="1:17" ht="36" x14ac:dyDescent="0.25">
      <c r="A831" s="16" t="str">
        <f t="shared" si="1307"/>
        <v>a</v>
      </c>
      <c r="B831" s="31" t="s">
        <v>178</v>
      </c>
      <c r="C831" s="32" t="s">
        <v>72</v>
      </c>
      <c r="D831" s="21">
        <f t="shared" ref="D831" si="1366">D832+D840+D841+D842</f>
        <v>22422500</v>
      </c>
      <c r="E831" s="21">
        <f t="shared" ref="E831:G831" si="1367">E832+E840+E841+E842</f>
        <v>22422500</v>
      </c>
      <c r="F831" s="21">
        <f t="shared" ref="F831" si="1368">F832+F840+F841+F842</f>
        <v>96864</v>
      </c>
      <c r="G831" s="21">
        <f t="shared" si="1367"/>
        <v>18253613</v>
      </c>
      <c r="H831" s="21">
        <f t="shared" si="1301"/>
        <v>4168887</v>
      </c>
      <c r="I831" s="24">
        <f t="shared" si="1302"/>
        <v>0.81407572750585344</v>
      </c>
      <c r="J831" s="21">
        <f t="shared" ref="J831:L831" si="1369">J832+J840+J841+J842</f>
        <v>44725000</v>
      </c>
      <c r="K831" s="21">
        <f t="shared" si="1369"/>
        <v>44725000</v>
      </c>
      <c r="L831" s="21">
        <f t="shared" si="1369"/>
        <v>26410057</v>
      </c>
      <c r="M831" s="21">
        <f t="shared" ref="M831" si="1370">M832+M840+M841+M842</f>
        <v>44663670</v>
      </c>
      <c r="N831" s="21">
        <f t="shared" ref="N831" si="1371">N832+N840+N841+N842</f>
        <v>61330</v>
      </c>
      <c r="O831" s="29">
        <f t="shared" si="1365"/>
        <v>0.99862873113471218</v>
      </c>
      <c r="P831" s="30"/>
    </row>
    <row r="832" spans="1:17" ht="18" x14ac:dyDescent="0.25">
      <c r="A832" s="16" t="str">
        <f t="shared" si="1307"/>
        <v>a</v>
      </c>
      <c r="B832" s="5" t="s">
        <v>2</v>
      </c>
      <c r="C832" s="6" t="s">
        <v>3</v>
      </c>
      <c r="D832" s="7">
        <f t="shared" ref="D832:F832" si="1372">D833+D834+D835+D836+D837+D838+D839</f>
        <v>22312500</v>
      </c>
      <c r="E832" s="7">
        <f t="shared" si="1372"/>
        <v>22312500</v>
      </c>
      <c r="F832" s="7">
        <f t="shared" si="1372"/>
        <v>96864</v>
      </c>
      <c r="G832" s="21">
        <f t="shared" ref="G832" si="1373">G833+G834+G835+G836+G837+G838+G839</f>
        <v>18200423</v>
      </c>
      <c r="H832" s="21">
        <f t="shared" si="1301"/>
        <v>4112077</v>
      </c>
      <c r="I832" s="24">
        <f t="shared" si="1302"/>
        <v>0.8157052324929972</v>
      </c>
      <c r="J832" s="7">
        <f t="shared" ref="J832:L832" si="1374">J833+J834+J835+J836+J837+J838+J839</f>
        <v>44592000</v>
      </c>
      <c r="K832" s="7">
        <f t="shared" si="1374"/>
        <v>44592000</v>
      </c>
      <c r="L832" s="7">
        <f t="shared" si="1374"/>
        <v>26330557</v>
      </c>
      <c r="M832" s="7">
        <f t="shared" ref="M832:N832" si="1375">M833+M834+M835+M836+M837+M838+M839</f>
        <v>44530980</v>
      </c>
      <c r="N832" s="7">
        <f t="shared" si="1375"/>
        <v>61020</v>
      </c>
      <c r="O832" s="27">
        <f t="shared" si="1365"/>
        <v>0.99863159311087191</v>
      </c>
      <c r="P832" s="28"/>
    </row>
    <row r="833" spans="1:17" ht="18" hidden="1" x14ac:dyDescent="0.25">
      <c r="A833" s="16" t="str">
        <f t="shared" si="1307"/>
        <v>b</v>
      </c>
      <c r="B833" s="8" t="s">
        <v>2</v>
      </c>
      <c r="C833" s="9" t="s">
        <v>4</v>
      </c>
      <c r="D833" s="21">
        <f t="shared" ref="D833" si="1376">D845+D857</f>
        <v>0</v>
      </c>
      <c r="E833" s="21">
        <f t="shared" ref="E833:G833" si="1377">E845+E857</f>
        <v>0</v>
      </c>
      <c r="F833" s="21">
        <f t="shared" ref="F833:F842" si="1378">F845+F857</f>
        <v>0</v>
      </c>
      <c r="G833" s="21">
        <f t="shared" si="1377"/>
        <v>0</v>
      </c>
      <c r="H833" s="21">
        <f t="shared" si="1301"/>
        <v>0</v>
      </c>
      <c r="I833" s="24" t="e">
        <f t="shared" si="1302"/>
        <v>#DIV/0!</v>
      </c>
      <c r="J833" s="21">
        <f t="shared" ref="J833:J842" si="1379">J845+J857</f>
        <v>0</v>
      </c>
      <c r="K833" s="21">
        <f t="shared" ref="K833:L833" si="1380">K845+K857</f>
        <v>0</v>
      </c>
      <c r="L833" s="21">
        <f t="shared" si="1380"/>
        <v>0</v>
      </c>
      <c r="M833" s="21">
        <f t="shared" ref="M833:N833" si="1381">M845+M857</f>
        <v>0</v>
      </c>
      <c r="N833" s="21">
        <f t="shared" si="1381"/>
        <v>0</v>
      </c>
      <c r="O833" s="29" t="e">
        <f t="shared" si="1365"/>
        <v>#DIV/0!</v>
      </c>
      <c r="P833" s="30"/>
    </row>
    <row r="834" spans="1:17" ht="18" x14ac:dyDescent="0.25">
      <c r="A834" s="16" t="str">
        <f t="shared" si="1307"/>
        <v>a</v>
      </c>
      <c r="B834" s="8" t="s">
        <v>2</v>
      </c>
      <c r="C834" s="9" t="s">
        <v>5</v>
      </c>
      <c r="D834" s="21">
        <f t="shared" ref="D834" si="1382">D846+D858</f>
        <v>18240000</v>
      </c>
      <c r="E834" s="21">
        <f t="shared" ref="E834:G834" si="1383">E846+E858</f>
        <v>18240000</v>
      </c>
      <c r="F834" s="21">
        <f t="shared" si="1378"/>
        <v>96864</v>
      </c>
      <c r="G834" s="21">
        <f t="shared" si="1383"/>
        <v>15025408</v>
      </c>
      <c r="H834" s="21">
        <f t="shared" si="1301"/>
        <v>3214592</v>
      </c>
      <c r="I834" s="24">
        <f t="shared" si="1302"/>
        <v>0.82376140350877192</v>
      </c>
      <c r="J834" s="21">
        <f t="shared" si="1379"/>
        <v>36450000</v>
      </c>
      <c r="K834" s="21">
        <f t="shared" ref="K834:L834" si="1384">K846+K858</f>
        <v>36450000</v>
      </c>
      <c r="L834" s="21">
        <f t="shared" si="1384"/>
        <v>21424592</v>
      </c>
      <c r="M834" s="21">
        <f t="shared" ref="M834:N834" si="1385">M846+M858</f>
        <v>36450000</v>
      </c>
      <c r="N834" s="21">
        <f t="shared" si="1385"/>
        <v>0</v>
      </c>
      <c r="O834" s="29">
        <f t="shared" si="1365"/>
        <v>1</v>
      </c>
      <c r="P834" s="30"/>
    </row>
    <row r="835" spans="1:17" ht="18" hidden="1" x14ac:dyDescent="0.25">
      <c r="A835" s="16" t="str">
        <f t="shared" si="1307"/>
        <v>b</v>
      </c>
      <c r="B835" s="8" t="s">
        <v>2</v>
      </c>
      <c r="C835" s="9" t="s">
        <v>6</v>
      </c>
      <c r="D835" s="21">
        <f t="shared" ref="D835" si="1386">D847+D859</f>
        <v>0</v>
      </c>
      <c r="E835" s="21">
        <f t="shared" ref="E835:G835" si="1387">E847+E859</f>
        <v>0</v>
      </c>
      <c r="F835" s="21">
        <f t="shared" si="1378"/>
        <v>0</v>
      </c>
      <c r="G835" s="21">
        <f t="shared" si="1387"/>
        <v>0</v>
      </c>
      <c r="H835" s="21">
        <f t="shared" ref="H835:H898" si="1388">E835-G835</f>
        <v>0</v>
      </c>
      <c r="I835" s="24" t="e">
        <f t="shared" ref="I835:I898" si="1389">G835/E835</f>
        <v>#DIV/0!</v>
      </c>
      <c r="J835" s="21">
        <f t="shared" si="1379"/>
        <v>0</v>
      </c>
      <c r="K835" s="21">
        <f t="shared" ref="K835:L835" si="1390">K847+K859</f>
        <v>0</v>
      </c>
      <c r="L835" s="21">
        <f t="shared" si="1390"/>
        <v>0</v>
      </c>
      <c r="M835" s="21">
        <f t="shared" ref="M835:N835" si="1391">M847+M859</f>
        <v>0</v>
      </c>
      <c r="N835" s="21">
        <f t="shared" si="1391"/>
        <v>0</v>
      </c>
      <c r="O835" s="29" t="e">
        <f t="shared" si="1365"/>
        <v>#DIV/0!</v>
      </c>
      <c r="P835" s="30"/>
    </row>
    <row r="836" spans="1:17" ht="18" hidden="1" x14ac:dyDescent="0.25">
      <c r="A836" s="16" t="str">
        <f t="shared" ref="A836:A899" si="1392">IF((D836+E836+F836+G836+J836+K836+L836+M836)&gt;0,"a","b")</f>
        <v>b</v>
      </c>
      <c r="B836" s="8" t="s">
        <v>2</v>
      </c>
      <c r="C836" s="10" t="s">
        <v>7</v>
      </c>
      <c r="D836" s="21">
        <f t="shared" ref="D836" si="1393">D848+D860</f>
        <v>0</v>
      </c>
      <c r="E836" s="21">
        <f t="shared" ref="E836:G836" si="1394">E848+E860</f>
        <v>0</v>
      </c>
      <c r="F836" s="21">
        <f t="shared" si="1378"/>
        <v>0</v>
      </c>
      <c r="G836" s="21">
        <f t="shared" si="1394"/>
        <v>0</v>
      </c>
      <c r="H836" s="21">
        <f t="shared" si="1388"/>
        <v>0</v>
      </c>
      <c r="I836" s="24" t="e">
        <f t="shared" si="1389"/>
        <v>#DIV/0!</v>
      </c>
      <c r="J836" s="21">
        <f t="shared" si="1379"/>
        <v>0</v>
      </c>
      <c r="K836" s="21">
        <f t="shared" ref="K836:L836" si="1395">K848+K860</f>
        <v>0</v>
      </c>
      <c r="L836" s="21">
        <f t="shared" si="1395"/>
        <v>0</v>
      </c>
      <c r="M836" s="21">
        <f t="shared" ref="M836:N836" si="1396">M848+M860</f>
        <v>0</v>
      </c>
      <c r="N836" s="21">
        <f t="shared" si="1396"/>
        <v>0</v>
      </c>
      <c r="O836" s="29" t="e">
        <f t="shared" si="1365"/>
        <v>#DIV/0!</v>
      </c>
      <c r="P836" s="30"/>
    </row>
    <row r="837" spans="1:17" ht="18" hidden="1" x14ac:dyDescent="0.25">
      <c r="A837" s="16" t="str">
        <f t="shared" si="1392"/>
        <v>b</v>
      </c>
      <c r="B837" s="8" t="s">
        <v>2</v>
      </c>
      <c r="C837" s="10" t="s">
        <v>8</v>
      </c>
      <c r="D837" s="21">
        <f t="shared" ref="D837" si="1397">D849+D861</f>
        <v>0</v>
      </c>
      <c r="E837" s="21">
        <f t="shared" ref="E837:G837" si="1398">E849+E861</f>
        <v>0</v>
      </c>
      <c r="F837" s="21">
        <f t="shared" si="1378"/>
        <v>0</v>
      </c>
      <c r="G837" s="21">
        <f t="shared" si="1398"/>
        <v>0</v>
      </c>
      <c r="H837" s="21">
        <f t="shared" si="1388"/>
        <v>0</v>
      </c>
      <c r="I837" s="24" t="e">
        <f t="shared" si="1389"/>
        <v>#DIV/0!</v>
      </c>
      <c r="J837" s="21">
        <f t="shared" si="1379"/>
        <v>0</v>
      </c>
      <c r="K837" s="21">
        <f t="shared" ref="K837:L837" si="1399">K849+K861</f>
        <v>0</v>
      </c>
      <c r="L837" s="21">
        <f t="shared" si="1399"/>
        <v>0</v>
      </c>
      <c r="M837" s="21">
        <f t="shared" ref="M837:N837" si="1400">M849+M861</f>
        <v>0</v>
      </c>
      <c r="N837" s="21">
        <f t="shared" si="1400"/>
        <v>0</v>
      </c>
      <c r="O837" s="29" t="e">
        <f t="shared" si="1365"/>
        <v>#DIV/0!</v>
      </c>
      <c r="P837" s="30"/>
    </row>
    <row r="838" spans="1:17" ht="18" x14ac:dyDescent="0.25">
      <c r="A838" s="16" t="str">
        <f t="shared" si="1392"/>
        <v>a</v>
      </c>
      <c r="B838" s="8" t="s">
        <v>2</v>
      </c>
      <c r="C838" s="10" t="s">
        <v>9</v>
      </c>
      <c r="D838" s="21">
        <f t="shared" ref="D838" si="1401">D850+D862</f>
        <v>3712500</v>
      </c>
      <c r="E838" s="21">
        <f t="shared" ref="E838:G838" si="1402">E850+E862</f>
        <v>3712500</v>
      </c>
      <c r="F838" s="21">
        <f t="shared" si="1378"/>
        <v>0</v>
      </c>
      <c r="G838" s="21">
        <f t="shared" si="1402"/>
        <v>2919209</v>
      </c>
      <c r="H838" s="21">
        <f t="shared" si="1388"/>
        <v>793291</v>
      </c>
      <c r="I838" s="24">
        <f t="shared" si="1389"/>
        <v>0.78631892255892255</v>
      </c>
      <c r="J838" s="21">
        <f t="shared" si="1379"/>
        <v>7425000</v>
      </c>
      <c r="K838" s="21">
        <f t="shared" ref="K838:L838" si="1403">K850+K862</f>
        <v>7425000</v>
      </c>
      <c r="L838" s="21">
        <f t="shared" si="1403"/>
        <v>4459965</v>
      </c>
      <c r="M838" s="21">
        <f t="shared" ref="M838:N838" si="1404">M850+M862</f>
        <v>7379174</v>
      </c>
      <c r="N838" s="21">
        <f t="shared" si="1404"/>
        <v>45826</v>
      </c>
      <c r="O838" s="29">
        <f t="shared" si="1365"/>
        <v>0.99382814814814813</v>
      </c>
      <c r="P838" s="30"/>
    </row>
    <row r="839" spans="1:17" ht="18" x14ac:dyDescent="0.25">
      <c r="A839" s="16" t="str">
        <f t="shared" si="1392"/>
        <v>a</v>
      </c>
      <c r="B839" s="8" t="s">
        <v>2</v>
      </c>
      <c r="C839" s="10" t="s">
        <v>10</v>
      </c>
      <c r="D839" s="21">
        <f t="shared" ref="D839" si="1405">D851+D863</f>
        <v>360000</v>
      </c>
      <c r="E839" s="21">
        <f t="shared" ref="E839:G839" si="1406">E851+E863</f>
        <v>360000</v>
      </c>
      <c r="F839" s="21">
        <f t="shared" si="1378"/>
        <v>0</v>
      </c>
      <c r="G839" s="21">
        <f t="shared" si="1406"/>
        <v>255806</v>
      </c>
      <c r="H839" s="21">
        <f t="shared" si="1388"/>
        <v>104194</v>
      </c>
      <c r="I839" s="24">
        <f t="shared" si="1389"/>
        <v>0.71057222222222227</v>
      </c>
      <c r="J839" s="21">
        <f t="shared" si="1379"/>
        <v>717000</v>
      </c>
      <c r="K839" s="21">
        <f t="shared" ref="K839:L839" si="1407">K851+K863</f>
        <v>717000</v>
      </c>
      <c r="L839" s="21">
        <f t="shared" si="1407"/>
        <v>446000</v>
      </c>
      <c r="M839" s="21">
        <f t="shared" ref="M839:N839" si="1408">M851+M863</f>
        <v>701806</v>
      </c>
      <c r="N839" s="21">
        <f t="shared" si="1408"/>
        <v>15194</v>
      </c>
      <c r="O839" s="29">
        <f t="shared" si="1365"/>
        <v>0.97880892608089265</v>
      </c>
      <c r="P839" s="30"/>
    </row>
    <row r="840" spans="1:17" ht="18" x14ac:dyDescent="0.25">
      <c r="A840" s="16" t="str">
        <f t="shared" si="1392"/>
        <v>a</v>
      </c>
      <c r="B840" s="5" t="s">
        <v>2</v>
      </c>
      <c r="C840" s="6" t="s">
        <v>11</v>
      </c>
      <c r="D840" s="7">
        <f t="shared" ref="D840" si="1409">D852+D864</f>
        <v>110000</v>
      </c>
      <c r="E840" s="7">
        <f t="shared" ref="E840:G840" si="1410">E852+E864</f>
        <v>110000</v>
      </c>
      <c r="F840" s="7">
        <f t="shared" si="1378"/>
        <v>0</v>
      </c>
      <c r="G840" s="21">
        <f t="shared" si="1410"/>
        <v>53190</v>
      </c>
      <c r="H840" s="21">
        <f t="shared" si="1388"/>
        <v>56810</v>
      </c>
      <c r="I840" s="24">
        <f t="shared" si="1389"/>
        <v>0.48354545454545456</v>
      </c>
      <c r="J840" s="7">
        <f t="shared" si="1379"/>
        <v>133000</v>
      </c>
      <c r="K840" s="7">
        <f t="shared" ref="K840:L840" si="1411">K852+K864</f>
        <v>133000</v>
      </c>
      <c r="L840" s="7">
        <f t="shared" si="1411"/>
        <v>79500</v>
      </c>
      <c r="M840" s="7">
        <f t="shared" ref="M840:N840" si="1412">M852+M864</f>
        <v>132690</v>
      </c>
      <c r="N840" s="7">
        <f t="shared" si="1412"/>
        <v>310</v>
      </c>
      <c r="O840" s="27">
        <f t="shared" si="1365"/>
        <v>0.99766917293233082</v>
      </c>
      <c r="P840" s="28"/>
    </row>
    <row r="841" spans="1:17" ht="18" hidden="1" x14ac:dyDescent="0.25">
      <c r="A841" s="16" t="str">
        <f t="shared" si="1392"/>
        <v>b</v>
      </c>
      <c r="B841" s="5" t="s">
        <v>2</v>
      </c>
      <c r="C841" s="6" t="s">
        <v>12</v>
      </c>
      <c r="D841" s="7">
        <f t="shared" ref="D841" si="1413">D853+D865</f>
        <v>0</v>
      </c>
      <c r="E841" s="7">
        <f t="shared" ref="E841:G841" si="1414">E853+E865</f>
        <v>0</v>
      </c>
      <c r="F841" s="7">
        <f t="shared" si="1378"/>
        <v>0</v>
      </c>
      <c r="G841" s="21">
        <f t="shared" si="1414"/>
        <v>0</v>
      </c>
      <c r="H841" s="21">
        <f t="shared" si="1388"/>
        <v>0</v>
      </c>
      <c r="I841" s="24" t="e">
        <f t="shared" si="1389"/>
        <v>#DIV/0!</v>
      </c>
      <c r="J841" s="7">
        <f t="shared" si="1379"/>
        <v>0</v>
      </c>
      <c r="K841" s="7">
        <f t="shared" ref="K841:L841" si="1415">K853+K865</f>
        <v>0</v>
      </c>
      <c r="L841" s="7">
        <f t="shared" si="1415"/>
        <v>0</v>
      </c>
      <c r="M841" s="7">
        <f t="shared" ref="M841:N841" si="1416">M853+M865</f>
        <v>0</v>
      </c>
      <c r="N841" s="7">
        <f t="shared" si="1416"/>
        <v>0</v>
      </c>
      <c r="O841" s="27" t="e">
        <f t="shared" si="1365"/>
        <v>#DIV/0!</v>
      </c>
      <c r="P841" s="28"/>
    </row>
    <row r="842" spans="1:17" ht="18" hidden="1" x14ac:dyDescent="0.25">
      <c r="A842" s="16" t="str">
        <f t="shared" si="1392"/>
        <v>b</v>
      </c>
      <c r="B842" s="5" t="s">
        <v>2</v>
      </c>
      <c r="C842" s="6" t="s">
        <v>13</v>
      </c>
      <c r="D842" s="7">
        <f t="shared" ref="D842" si="1417">D854+D866</f>
        <v>0</v>
      </c>
      <c r="E842" s="7">
        <f t="shared" ref="E842:G842" si="1418">E854+E866</f>
        <v>0</v>
      </c>
      <c r="F842" s="7">
        <f t="shared" si="1378"/>
        <v>0</v>
      </c>
      <c r="G842" s="21">
        <f t="shared" si="1418"/>
        <v>0</v>
      </c>
      <c r="H842" s="21">
        <f t="shared" si="1388"/>
        <v>0</v>
      </c>
      <c r="I842" s="24" t="e">
        <f t="shared" si="1389"/>
        <v>#DIV/0!</v>
      </c>
      <c r="J842" s="7">
        <f t="shared" si="1379"/>
        <v>0</v>
      </c>
      <c r="K842" s="7">
        <f t="shared" ref="K842:L842" si="1419">K854+K866</f>
        <v>0</v>
      </c>
      <c r="L842" s="7">
        <f t="shared" si="1419"/>
        <v>0</v>
      </c>
      <c r="M842" s="7">
        <f t="shared" ref="M842:N842" si="1420">M854+M866</f>
        <v>0</v>
      </c>
      <c r="N842" s="7">
        <f t="shared" si="1420"/>
        <v>0</v>
      </c>
      <c r="O842" s="27" t="e">
        <f t="shared" si="1365"/>
        <v>#DIV/0!</v>
      </c>
      <c r="P842" s="28"/>
    </row>
    <row r="843" spans="1:17" ht="18" x14ac:dyDescent="0.25">
      <c r="A843" s="16" t="str">
        <f t="shared" si="1392"/>
        <v>a</v>
      </c>
      <c r="B843" s="31" t="s">
        <v>179</v>
      </c>
      <c r="C843" s="32" t="s">
        <v>73</v>
      </c>
      <c r="D843" s="21">
        <f t="shared" ref="D843" si="1421">D844+D852+D853+D854</f>
        <v>362500</v>
      </c>
      <c r="E843" s="21">
        <f t="shared" ref="E843" si="1422">E844+E852+E853+E854</f>
        <v>362500</v>
      </c>
      <c r="F843" s="21">
        <f t="shared" ref="F843" si="1423">F844+F852+F853+F854</f>
        <v>0</v>
      </c>
      <c r="G843" s="21">
        <f t="shared" ref="G843" si="1424">G844+G852+G853+G854</f>
        <v>270718</v>
      </c>
      <c r="H843" s="21">
        <f t="shared" si="1388"/>
        <v>91782</v>
      </c>
      <c r="I843" s="24">
        <f t="shared" si="1389"/>
        <v>0.74680827586206899</v>
      </c>
      <c r="J843" s="33">
        <f t="shared" ref="J843:K843" si="1425">J844+J852+J853+J854</f>
        <v>725000</v>
      </c>
      <c r="K843" s="33">
        <f t="shared" si="1425"/>
        <v>725000</v>
      </c>
      <c r="L843" s="21">
        <f t="shared" ref="L843" si="1426">L844+L852+L853+L854</f>
        <v>454215</v>
      </c>
      <c r="M843" s="21">
        <f t="shared" ref="M843" si="1427">M844+M852+M853+M854</f>
        <v>724933</v>
      </c>
      <c r="N843" s="21">
        <f t="shared" ref="N843" si="1428">N844+N852+N853+N854</f>
        <v>67</v>
      </c>
      <c r="O843" s="29">
        <f t="shared" si="1365"/>
        <v>0.99990758620689657</v>
      </c>
      <c r="P843" s="30"/>
      <c r="Q843" s="15" t="s">
        <v>97</v>
      </c>
    </row>
    <row r="844" spans="1:17" ht="18" x14ac:dyDescent="0.25">
      <c r="A844" s="16" t="str">
        <f t="shared" si="1392"/>
        <v>a</v>
      </c>
      <c r="B844" s="5" t="s">
        <v>2</v>
      </c>
      <c r="C844" s="6" t="s">
        <v>3</v>
      </c>
      <c r="D844" s="7">
        <f t="shared" ref="D844:N844" si="1429">D845+D846+D847+D848+D849+D850+D851</f>
        <v>362500</v>
      </c>
      <c r="E844" s="7">
        <f t="shared" si="1429"/>
        <v>362500</v>
      </c>
      <c r="F844" s="7">
        <f t="shared" ref="F844" si="1430">F845+F846+F847+F848+F849+F850+F851</f>
        <v>0</v>
      </c>
      <c r="G844" s="21">
        <f t="shared" si="1429"/>
        <v>270718</v>
      </c>
      <c r="H844" s="21">
        <f t="shared" si="1388"/>
        <v>91782</v>
      </c>
      <c r="I844" s="24">
        <f t="shared" si="1389"/>
        <v>0.74680827586206899</v>
      </c>
      <c r="J844" s="7">
        <f t="shared" ref="J844:K844" si="1431">J845+J846+J847+J848+J849+J850+J851</f>
        <v>725000</v>
      </c>
      <c r="K844" s="7">
        <f t="shared" si="1431"/>
        <v>725000</v>
      </c>
      <c r="L844" s="7">
        <f t="shared" si="1429"/>
        <v>454215</v>
      </c>
      <c r="M844" s="7">
        <f t="shared" si="1429"/>
        <v>724933</v>
      </c>
      <c r="N844" s="7">
        <f t="shared" si="1429"/>
        <v>67</v>
      </c>
      <c r="O844" s="27">
        <f t="shared" si="1365"/>
        <v>0.99990758620689657</v>
      </c>
      <c r="P844" s="28"/>
      <c r="Q844" s="15" t="s">
        <v>97</v>
      </c>
    </row>
    <row r="845" spans="1:17" ht="18" hidden="1" x14ac:dyDescent="0.25">
      <c r="A845" s="16" t="str">
        <f t="shared" si="1392"/>
        <v>b</v>
      </c>
      <c r="B845" s="8" t="s">
        <v>2</v>
      </c>
      <c r="C845" s="9" t="s">
        <v>4</v>
      </c>
      <c r="D845" s="21">
        <v>0</v>
      </c>
      <c r="E845" s="21">
        <v>0</v>
      </c>
      <c r="F845" s="21"/>
      <c r="G845" s="21"/>
      <c r="H845" s="21">
        <f t="shared" si="1388"/>
        <v>0</v>
      </c>
      <c r="I845" s="24" t="e">
        <f t="shared" si="1389"/>
        <v>#DIV/0!</v>
      </c>
      <c r="J845" s="34">
        <v>0</v>
      </c>
      <c r="K845" s="34">
        <v>0</v>
      </c>
      <c r="L845" s="21"/>
      <c r="M845" s="21">
        <f t="shared" ref="M845:M854" si="1432">G845+L845</f>
        <v>0</v>
      </c>
      <c r="N845" s="21">
        <f t="shared" ref="N845:N854" si="1433">K845-M845</f>
        <v>0</v>
      </c>
      <c r="O845" s="29" t="e">
        <f t="shared" si="1365"/>
        <v>#DIV/0!</v>
      </c>
      <c r="P845" s="30"/>
      <c r="Q845" s="15" t="s">
        <v>97</v>
      </c>
    </row>
    <row r="846" spans="1:17" ht="18" hidden="1" x14ac:dyDescent="0.25">
      <c r="A846" s="16" t="str">
        <f t="shared" si="1392"/>
        <v>b</v>
      </c>
      <c r="B846" s="8" t="s">
        <v>2</v>
      </c>
      <c r="C846" s="9" t="s">
        <v>5</v>
      </c>
      <c r="D846" s="21"/>
      <c r="E846" s="21"/>
      <c r="F846" s="21"/>
      <c r="G846" s="21"/>
      <c r="H846" s="21">
        <f t="shared" si="1388"/>
        <v>0</v>
      </c>
      <c r="I846" s="24" t="e">
        <f t="shared" si="1389"/>
        <v>#DIV/0!</v>
      </c>
      <c r="J846" s="34">
        <v>0</v>
      </c>
      <c r="K846" s="34">
        <v>0</v>
      </c>
      <c r="L846" s="21"/>
      <c r="M846" s="21">
        <f t="shared" si="1432"/>
        <v>0</v>
      </c>
      <c r="N846" s="21">
        <f t="shared" si="1433"/>
        <v>0</v>
      </c>
      <c r="O846" s="29" t="e">
        <f t="shared" si="1365"/>
        <v>#DIV/0!</v>
      </c>
      <c r="P846" s="30"/>
      <c r="Q846" s="15" t="s">
        <v>97</v>
      </c>
    </row>
    <row r="847" spans="1:17" ht="18" hidden="1" x14ac:dyDescent="0.25">
      <c r="A847" s="16" t="str">
        <f t="shared" si="1392"/>
        <v>b</v>
      </c>
      <c r="B847" s="8" t="s">
        <v>2</v>
      </c>
      <c r="C847" s="9" t="s">
        <v>6</v>
      </c>
      <c r="D847" s="21"/>
      <c r="E847" s="21"/>
      <c r="F847" s="21"/>
      <c r="G847" s="21"/>
      <c r="H847" s="21">
        <f t="shared" si="1388"/>
        <v>0</v>
      </c>
      <c r="I847" s="24" t="e">
        <f t="shared" si="1389"/>
        <v>#DIV/0!</v>
      </c>
      <c r="J847" s="34">
        <v>0</v>
      </c>
      <c r="K847" s="34">
        <v>0</v>
      </c>
      <c r="L847" s="21"/>
      <c r="M847" s="21">
        <f t="shared" si="1432"/>
        <v>0</v>
      </c>
      <c r="N847" s="21">
        <f t="shared" si="1433"/>
        <v>0</v>
      </c>
      <c r="O847" s="29" t="e">
        <f t="shared" si="1365"/>
        <v>#DIV/0!</v>
      </c>
      <c r="P847" s="30"/>
      <c r="Q847" s="15" t="s">
        <v>97</v>
      </c>
    </row>
    <row r="848" spans="1:17" ht="18" hidden="1" x14ac:dyDescent="0.25">
      <c r="A848" s="16" t="str">
        <f t="shared" si="1392"/>
        <v>b</v>
      </c>
      <c r="B848" s="8" t="s">
        <v>2</v>
      </c>
      <c r="C848" s="10" t="s">
        <v>7</v>
      </c>
      <c r="D848" s="21"/>
      <c r="E848" s="21"/>
      <c r="F848" s="21"/>
      <c r="G848" s="21"/>
      <c r="H848" s="21">
        <f t="shared" si="1388"/>
        <v>0</v>
      </c>
      <c r="I848" s="24" t="e">
        <f t="shared" si="1389"/>
        <v>#DIV/0!</v>
      </c>
      <c r="J848" s="34">
        <v>0</v>
      </c>
      <c r="K848" s="34">
        <v>0</v>
      </c>
      <c r="L848" s="21"/>
      <c r="M848" s="21">
        <f t="shared" si="1432"/>
        <v>0</v>
      </c>
      <c r="N848" s="21">
        <f t="shared" si="1433"/>
        <v>0</v>
      </c>
      <c r="O848" s="29" t="e">
        <f t="shared" si="1365"/>
        <v>#DIV/0!</v>
      </c>
      <c r="P848" s="30"/>
      <c r="Q848" s="15" t="s">
        <v>97</v>
      </c>
    </row>
    <row r="849" spans="1:17" ht="18" hidden="1" x14ac:dyDescent="0.25">
      <c r="A849" s="16" t="str">
        <f t="shared" si="1392"/>
        <v>b</v>
      </c>
      <c r="B849" s="8" t="s">
        <v>2</v>
      </c>
      <c r="C849" s="10" t="s">
        <v>8</v>
      </c>
      <c r="D849" s="21"/>
      <c r="E849" s="21"/>
      <c r="F849" s="21"/>
      <c r="G849" s="21"/>
      <c r="H849" s="21">
        <f t="shared" si="1388"/>
        <v>0</v>
      </c>
      <c r="I849" s="24" t="e">
        <f t="shared" si="1389"/>
        <v>#DIV/0!</v>
      </c>
      <c r="J849" s="34">
        <v>0</v>
      </c>
      <c r="K849" s="34">
        <v>0</v>
      </c>
      <c r="L849" s="21"/>
      <c r="M849" s="21">
        <f t="shared" si="1432"/>
        <v>0</v>
      </c>
      <c r="N849" s="21">
        <f t="shared" si="1433"/>
        <v>0</v>
      </c>
      <c r="O849" s="29" t="e">
        <f t="shared" si="1365"/>
        <v>#DIV/0!</v>
      </c>
      <c r="P849" s="30"/>
      <c r="Q849" s="15" t="s">
        <v>97</v>
      </c>
    </row>
    <row r="850" spans="1:17" ht="18" x14ac:dyDescent="0.25">
      <c r="A850" s="16" t="str">
        <f t="shared" si="1392"/>
        <v>a</v>
      </c>
      <c r="B850" s="8" t="s">
        <v>2</v>
      </c>
      <c r="C850" s="10" t="s">
        <v>9</v>
      </c>
      <c r="D850" s="21">
        <v>362500</v>
      </c>
      <c r="E850" s="21">
        <v>362500</v>
      </c>
      <c r="F850" s="21"/>
      <c r="G850" s="21">
        <v>270718</v>
      </c>
      <c r="H850" s="21">
        <f t="shared" si="1388"/>
        <v>91782</v>
      </c>
      <c r="I850" s="24">
        <f t="shared" si="1389"/>
        <v>0.74680827586206899</v>
      </c>
      <c r="J850" s="34">
        <v>725000</v>
      </c>
      <c r="K850" s="34">
        <v>725000</v>
      </c>
      <c r="L850" s="21">
        <v>454215</v>
      </c>
      <c r="M850" s="21">
        <f t="shared" si="1432"/>
        <v>724933</v>
      </c>
      <c r="N850" s="21">
        <f t="shared" si="1433"/>
        <v>67</v>
      </c>
      <c r="O850" s="29">
        <f t="shared" si="1365"/>
        <v>0.99990758620689657</v>
      </c>
      <c r="P850" s="30"/>
      <c r="Q850" s="15" t="s">
        <v>97</v>
      </c>
    </row>
    <row r="851" spans="1:17" ht="18" hidden="1" x14ac:dyDescent="0.25">
      <c r="A851" s="16" t="str">
        <f t="shared" si="1392"/>
        <v>b</v>
      </c>
      <c r="B851" s="8" t="s">
        <v>2</v>
      </c>
      <c r="C851" s="10" t="s">
        <v>10</v>
      </c>
      <c r="D851" s="21">
        <v>0</v>
      </c>
      <c r="E851" s="21">
        <v>0</v>
      </c>
      <c r="F851" s="21"/>
      <c r="G851" s="21"/>
      <c r="H851" s="21">
        <f t="shared" si="1388"/>
        <v>0</v>
      </c>
      <c r="I851" s="24" t="e">
        <f t="shared" si="1389"/>
        <v>#DIV/0!</v>
      </c>
      <c r="J851" s="34">
        <v>0</v>
      </c>
      <c r="K851" s="34">
        <v>0</v>
      </c>
      <c r="L851" s="21"/>
      <c r="M851" s="21">
        <f t="shared" si="1432"/>
        <v>0</v>
      </c>
      <c r="N851" s="21">
        <f t="shared" si="1433"/>
        <v>0</v>
      </c>
      <c r="O851" s="29" t="e">
        <f t="shared" si="1365"/>
        <v>#DIV/0!</v>
      </c>
      <c r="P851" s="30"/>
      <c r="Q851" s="15" t="s">
        <v>97</v>
      </c>
    </row>
    <row r="852" spans="1:17" ht="18" hidden="1" x14ac:dyDescent="0.25">
      <c r="A852" s="16" t="str">
        <f t="shared" si="1392"/>
        <v>b</v>
      </c>
      <c r="B852" s="8" t="s">
        <v>2</v>
      </c>
      <c r="C852" s="6" t="s">
        <v>11</v>
      </c>
      <c r="D852" s="7">
        <v>0</v>
      </c>
      <c r="E852" s="7">
        <v>0</v>
      </c>
      <c r="F852" s="7"/>
      <c r="G852" s="21"/>
      <c r="H852" s="21">
        <f t="shared" si="1388"/>
        <v>0</v>
      </c>
      <c r="I852" s="24" t="e">
        <f t="shared" si="1389"/>
        <v>#DIV/0!</v>
      </c>
      <c r="J852" s="7">
        <v>0</v>
      </c>
      <c r="K852" s="7">
        <v>0</v>
      </c>
      <c r="L852" s="7"/>
      <c r="M852" s="7">
        <f t="shared" si="1432"/>
        <v>0</v>
      </c>
      <c r="N852" s="7">
        <f t="shared" si="1433"/>
        <v>0</v>
      </c>
      <c r="O852" s="27" t="e">
        <f t="shared" si="1365"/>
        <v>#DIV/0!</v>
      </c>
      <c r="P852" s="28"/>
      <c r="Q852" s="15" t="s">
        <v>97</v>
      </c>
    </row>
    <row r="853" spans="1:17" ht="18" hidden="1" x14ac:dyDescent="0.25">
      <c r="A853" s="16" t="str">
        <f t="shared" si="1392"/>
        <v>b</v>
      </c>
      <c r="B853" s="8" t="s">
        <v>2</v>
      </c>
      <c r="C853" s="6" t="s">
        <v>12</v>
      </c>
      <c r="D853" s="7">
        <v>0</v>
      </c>
      <c r="E853" s="7">
        <v>0</v>
      </c>
      <c r="F853" s="7"/>
      <c r="G853" s="21"/>
      <c r="H853" s="21">
        <f t="shared" si="1388"/>
        <v>0</v>
      </c>
      <c r="I853" s="24" t="e">
        <f t="shared" si="1389"/>
        <v>#DIV/0!</v>
      </c>
      <c r="J853" s="7">
        <v>0</v>
      </c>
      <c r="K853" s="7">
        <v>0</v>
      </c>
      <c r="L853" s="7"/>
      <c r="M853" s="7">
        <f t="shared" si="1432"/>
        <v>0</v>
      </c>
      <c r="N853" s="7">
        <f t="shared" si="1433"/>
        <v>0</v>
      </c>
      <c r="O853" s="27" t="e">
        <f t="shared" si="1365"/>
        <v>#DIV/0!</v>
      </c>
      <c r="P853" s="28"/>
      <c r="Q853" s="15" t="s">
        <v>97</v>
      </c>
    </row>
    <row r="854" spans="1:17" ht="18" hidden="1" x14ac:dyDescent="0.25">
      <c r="A854" s="16" t="str">
        <f t="shared" si="1392"/>
        <v>b</v>
      </c>
      <c r="B854" s="8" t="s">
        <v>2</v>
      </c>
      <c r="C854" s="6" t="s">
        <v>13</v>
      </c>
      <c r="D854" s="7">
        <v>0</v>
      </c>
      <c r="E854" s="7">
        <v>0</v>
      </c>
      <c r="F854" s="7"/>
      <c r="G854" s="21"/>
      <c r="H854" s="21">
        <f t="shared" si="1388"/>
        <v>0</v>
      </c>
      <c r="I854" s="24" t="e">
        <f t="shared" si="1389"/>
        <v>#DIV/0!</v>
      </c>
      <c r="J854" s="7">
        <v>0</v>
      </c>
      <c r="K854" s="7">
        <v>0</v>
      </c>
      <c r="L854" s="7"/>
      <c r="M854" s="7">
        <f t="shared" si="1432"/>
        <v>0</v>
      </c>
      <c r="N854" s="7">
        <f t="shared" si="1433"/>
        <v>0</v>
      </c>
      <c r="O854" s="27" t="e">
        <f t="shared" si="1365"/>
        <v>#DIV/0!</v>
      </c>
      <c r="P854" s="28"/>
      <c r="Q854" s="15" t="s">
        <v>97</v>
      </c>
    </row>
    <row r="855" spans="1:17" ht="36" x14ac:dyDescent="0.25">
      <c r="A855" s="16" t="str">
        <f t="shared" si="1392"/>
        <v>a</v>
      </c>
      <c r="B855" s="31" t="s">
        <v>180</v>
      </c>
      <c r="C855" s="32" t="s">
        <v>74</v>
      </c>
      <c r="D855" s="21">
        <f t="shared" ref="D855" si="1434">D856+D864+D865+D866</f>
        <v>22060000</v>
      </c>
      <c r="E855" s="21">
        <f t="shared" ref="E855" si="1435">E856+E864+E865+E866</f>
        <v>22060000</v>
      </c>
      <c r="F855" s="21">
        <f t="shared" ref="F855" si="1436">F856+F864+F865+F866</f>
        <v>96864</v>
      </c>
      <c r="G855" s="21">
        <f t="shared" ref="G855" si="1437">G856+G864+G865+G866</f>
        <v>17982895</v>
      </c>
      <c r="H855" s="21">
        <f t="shared" si="1388"/>
        <v>4077105</v>
      </c>
      <c r="I855" s="24">
        <f t="shared" si="1389"/>
        <v>0.81518109700815955</v>
      </c>
      <c r="J855" s="33">
        <f t="shared" ref="J855:K855" si="1438">J856+J864+J865+J866</f>
        <v>44000000</v>
      </c>
      <c r="K855" s="33">
        <f t="shared" si="1438"/>
        <v>44000000</v>
      </c>
      <c r="L855" s="21">
        <f t="shared" ref="L855" si="1439">L856+L864+L865+L866</f>
        <v>25955842</v>
      </c>
      <c r="M855" s="21">
        <f t="shared" ref="M855" si="1440">M856+M864+M865+M866</f>
        <v>43938737</v>
      </c>
      <c r="N855" s="21">
        <f t="shared" ref="N855" si="1441">N856+N864+N865+N866</f>
        <v>61263</v>
      </c>
      <c r="O855" s="29">
        <f t="shared" si="1365"/>
        <v>0.99860765909090909</v>
      </c>
      <c r="P855" s="30"/>
      <c r="Q855" s="15" t="s">
        <v>101</v>
      </c>
    </row>
    <row r="856" spans="1:17" ht="18" x14ac:dyDescent="0.25">
      <c r="A856" s="16" t="str">
        <f t="shared" si="1392"/>
        <v>a</v>
      </c>
      <c r="B856" s="5" t="s">
        <v>2</v>
      </c>
      <c r="C856" s="6" t="s">
        <v>3</v>
      </c>
      <c r="D856" s="7">
        <f t="shared" ref="D856:N856" si="1442">D857+D858+D859+D860+D861+D862+D863</f>
        <v>21950000</v>
      </c>
      <c r="E856" s="7">
        <f t="shared" si="1442"/>
        <v>21950000</v>
      </c>
      <c r="F856" s="7">
        <f t="shared" ref="F856" si="1443">F857+F858+F859+F860+F861+F862+F863</f>
        <v>96864</v>
      </c>
      <c r="G856" s="21">
        <f t="shared" si="1442"/>
        <v>17929705</v>
      </c>
      <c r="H856" s="21">
        <f t="shared" si="1388"/>
        <v>4020295</v>
      </c>
      <c r="I856" s="24">
        <f t="shared" si="1389"/>
        <v>0.81684305239179955</v>
      </c>
      <c r="J856" s="7">
        <f t="shared" ref="J856:K856" si="1444">J857+J858+J859+J860+J861+J862+J863</f>
        <v>43867000</v>
      </c>
      <c r="K856" s="7">
        <f t="shared" si="1444"/>
        <v>43867000</v>
      </c>
      <c r="L856" s="7">
        <f t="shared" si="1442"/>
        <v>25876342</v>
      </c>
      <c r="M856" s="7">
        <f t="shared" si="1442"/>
        <v>43806047</v>
      </c>
      <c r="N856" s="7">
        <f t="shared" si="1442"/>
        <v>60953</v>
      </c>
      <c r="O856" s="27">
        <f t="shared" si="1365"/>
        <v>0.99861050447944921</v>
      </c>
      <c r="P856" s="28"/>
      <c r="Q856" s="15" t="s">
        <v>101</v>
      </c>
    </row>
    <row r="857" spans="1:17" ht="18" hidden="1" x14ac:dyDescent="0.25">
      <c r="A857" s="16" t="str">
        <f t="shared" si="1392"/>
        <v>b</v>
      </c>
      <c r="B857" s="8" t="s">
        <v>2</v>
      </c>
      <c r="C857" s="9" t="s">
        <v>4</v>
      </c>
      <c r="D857" s="21"/>
      <c r="E857" s="21"/>
      <c r="F857" s="21"/>
      <c r="G857" s="21"/>
      <c r="H857" s="21">
        <f t="shared" si="1388"/>
        <v>0</v>
      </c>
      <c r="I857" s="24" t="e">
        <f t="shared" si="1389"/>
        <v>#DIV/0!</v>
      </c>
      <c r="J857" s="34">
        <v>0</v>
      </c>
      <c r="K857" s="34">
        <v>0</v>
      </c>
      <c r="L857" s="21"/>
      <c r="M857" s="21">
        <f t="shared" ref="M857:M866" si="1445">G857+L857</f>
        <v>0</v>
      </c>
      <c r="N857" s="21">
        <f t="shared" ref="N857:N866" si="1446">K857-M857</f>
        <v>0</v>
      </c>
      <c r="O857" s="29" t="e">
        <f t="shared" si="1365"/>
        <v>#DIV/0!</v>
      </c>
      <c r="P857" s="30"/>
      <c r="Q857" s="15" t="s">
        <v>101</v>
      </c>
    </row>
    <row r="858" spans="1:17" ht="18" x14ac:dyDescent="0.25">
      <c r="A858" s="16" t="str">
        <f t="shared" si="1392"/>
        <v>a</v>
      </c>
      <c r="B858" s="8" t="s">
        <v>2</v>
      </c>
      <c r="C858" s="9" t="s">
        <v>5</v>
      </c>
      <c r="D858" s="21">
        <v>18240000</v>
      </c>
      <c r="E858" s="21">
        <v>18240000</v>
      </c>
      <c r="F858" s="21">
        <v>96864</v>
      </c>
      <c r="G858" s="21">
        <v>15025408</v>
      </c>
      <c r="H858" s="21">
        <f t="shared" si="1388"/>
        <v>3214592</v>
      </c>
      <c r="I858" s="24">
        <f t="shared" si="1389"/>
        <v>0.82376140350877192</v>
      </c>
      <c r="J858" s="34">
        <v>36450000</v>
      </c>
      <c r="K858" s="34">
        <v>36450000</v>
      </c>
      <c r="L858" s="21">
        <v>21424592</v>
      </c>
      <c r="M858" s="21">
        <f t="shared" si="1445"/>
        <v>36450000</v>
      </c>
      <c r="N858" s="21">
        <f t="shared" si="1446"/>
        <v>0</v>
      </c>
      <c r="O858" s="29">
        <f t="shared" si="1365"/>
        <v>1</v>
      </c>
      <c r="P858" s="30"/>
      <c r="Q858" s="15" t="s">
        <v>101</v>
      </c>
    </row>
    <row r="859" spans="1:17" ht="18" hidden="1" x14ac:dyDescent="0.25">
      <c r="A859" s="16" t="str">
        <f t="shared" si="1392"/>
        <v>b</v>
      </c>
      <c r="B859" s="8" t="s">
        <v>2</v>
      </c>
      <c r="C859" s="9" t="s">
        <v>6</v>
      </c>
      <c r="D859" s="21"/>
      <c r="E859" s="21"/>
      <c r="F859" s="21"/>
      <c r="G859" s="21"/>
      <c r="H859" s="21">
        <f t="shared" si="1388"/>
        <v>0</v>
      </c>
      <c r="I859" s="24" t="e">
        <f t="shared" si="1389"/>
        <v>#DIV/0!</v>
      </c>
      <c r="J859" s="34"/>
      <c r="K859" s="34"/>
      <c r="L859" s="21"/>
      <c r="M859" s="21">
        <f t="shared" si="1445"/>
        <v>0</v>
      </c>
      <c r="N859" s="21">
        <f t="shared" si="1446"/>
        <v>0</v>
      </c>
      <c r="O859" s="29" t="e">
        <f t="shared" si="1365"/>
        <v>#DIV/0!</v>
      </c>
      <c r="P859" s="30"/>
      <c r="Q859" s="15" t="s">
        <v>101</v>
      </c>
    </row>
    <row r="860" spans="1:17" ht="18" hidden="1" x14ac:dyDescent="0.25">
      <c r="A860" s="16" t="str">
        <f t="shared" si="1392"/>
        <v>b</v>
      </c>
      <c r="B860" s="8" t="s">
        <v>2</v>
      </c>
      <c r="C860" s="10" t="s">
        <v>7</v>
      </c>
      <c r="D860" s="21"/>
      <c r="E860" s="21"/>
      <c r="F860" s="21"/>
      <c r="G860" s="21"/>
      <c r="H860" s="21">
        <f t="shared" si="1388"/>
        <v>0</v>
      </c>
      <c r="I860" s="24" t="e">
        <f t="shared" si="1389"/>
        <v>#DIV/0!</v>
      </c>
      <c r="J860" s="34"/>
      <c r="K860" s="34"/>
      <c r="L860" s="21"/>
      <c r="M860" s="21">
        <f t="shared" si="1445"/>
        <v>0</v>
      </c>
      <c r="N860" s="21">
        <f t="shared" si="1446"/>
        <v>0</v>
      </c>
      <c r="O860" s="29" t="e">
        <f t="shared" si="1365"/>
        <v>#DIV/0!</v>
      </c>
      <c r="P860" s="30"/>
      <c r="Q860" s="15" t="s">
        <v>101</v>
      </c>
    </row>
    <row r="861" spans="1:17" ht="18" hidden="1" x14ac:dyDescent="0.25">
      <c r="A861" s="16" t="str">
        <f t="shared" si="1392"/>
        <v>b</v>
      </c>
      <c r="B861" s="8" t="s">
        <v>2</v>
      </c>
      <c r="C861" s="10" t="s">
        <v>8</v>
      </c>
      <c r="D861" s="21"/>
      <c r="E861" s="21"/>
      <c r="F861" s="21"/>
      <c r="G861" s="21"/>
      <c r="H861" s="21">
        <f t="shared" si="1388"/>
        <v>0</v>
      </c>
      <c r="I861" s="24" t="e">
        <f t="shared" si="1389"/>
        <v>#DIV/0!</v>
      </c>
      <c r="J861" s="34"/>
      <c r="K861" s="34"/>
      <c r="L861" s="21"/>
      <c r="M861" s="21">
        <f t="shared" si="1445"/>
        <v>0</v>
      </c>
      <c r="N861" s="21">
        <f t="shared" si="1446"/>
        <v>0</v>
      </c>
      <c r="O861" s="29" t="e">
        <f t="shared" si="1365"/>
        <v>#DIV/0!</v>
      </c>
      <c r="P861" s="30"/>
      <c r="Q861" s="15" t="s">
        <v>101</v>
      </c>
    </row>
    <row r="862" spans="1:17" ht="18" x14ac:dyDescent="0.25">
      <c r="A862" s="16" t="str">
        <f t="shared" si="1392"/>
        <v>a</v>
      </c>
      <c r="B862" s="8" t="s">
        <v>2</v>
      </c>
      <c r="C862" s="10" t="s">
        <v>9</v>
      </c>
      <c r="D862" s="21">
        <v>3350000</v>
      </c>
      <c r="E862" s="21">
        <v>3350000</v>
      </c>
      <c r="F862" s="21"/>
      <c r="G862" s="21">
        <v>2648491</v>
      </c>
      <c r="H862" s="21">
        <f t="shared" si="1388"/>
        <v>701509</v>
      </c>
      <c r="I862" s="24">
        <f t="shared" si="1389"/>
        <v>0.79059432835820898</v>
      </c>
      <c r="J862" s="34">
        <v>6700000</v>
      </c>
      <c r="K862" s="34">
        <v>6700000</v>
      </c>
      <c r="L862" s="21">
        <v>4005750</v>
      </c>
      <c r="M862" s="21">
        <f t="shared" si="1445"/>
        <v>6654241</v>
      </c>
      <c r="N862" s="21">
        <f t="shared" si="1446"/>
        <v>45759</v>
      </c>
      <c r="O862" s="29">
        <f t="shared" si="1365"/>
        <v>0.99317029850746263</v>
      </c>
      <c r="P862" s="30"/>
      <c r="Q862" s="15" t="s">
        <v>101</v>
      </c>
    </row>
    <row r="863" spans="1:17" ht="18" x14ac:dyDescent="0.25">
      <c r="A863" s="16" t="str">
        <f t="shared" si="1392"/>
        <v>a</v>
      </c>
      <c r="B863" s="8" t="s">
        <v>2</v>
      </c>
      <c r="C863" s="10" t="s">
        <v>10</v>
      </c>
      <c r="D863" s="21">
        <v>360000</v>
      </c>
      <c r="E863" s="21">
        <v>360000</v>
      </c>
      <c r="F863" s="21"/>
      <c r="G863" s="21">
        <v>255806</v>
      </c>
      <c r="H863" s="21">
        <f t="shared" si="1388"/>
        <v>104194</v>
      </c>
      <c r="I863" s="24">
        <f t="shared" si="1389"/>
        <v>0.71057222222222227</v>
      </c>
      <c r="J863" s="34">
        <v>717000</v>
      </c>
      <c r="K863" s="34">
        <v>717000</v>
      </c>
      <c r="L863" s="21">
        <v>446000</v>
      </c>
      <c r="M863" s="21">
        <f t="shared" si="1445"/>
        <v>701806</v>
      </c>
      <c r="N863" s="21">
        <f t="shared" si="1446"/>
        <v>15194</v>
      </c>
      <c r="O863" s="29">
        <f t="shared" si="1365"/>
        <v>0.97880892608089265</v>
      </c>
      <c r="P863" s="30"/>
      <c r="Q863" s="15" t="s">
        <v>101</v>
      </c>
    </row>
    <row r="864" spans="1:17" ht="18" x14ac:dyDescent="0.25">
      <c r="A864" s="16" t="str">
        <f t="shared" si="1392"/>
        <v>a</v>
      </c>
      <c r="B864" s="8" t="s">
        <v>2</v>
      </c>
      <c r="C864" s="6" t="s">
        <v>11</v>
      </c>
      <c r="D864" s="7">
        <v>110000</v>
      </c>
      <c r="E864" s="7">
        <v>110000</v>
      </c>
      <c r="F864" s="7"/>
      <c r="G864" s="21">
        <v>53190</v>
      </c>
      <c r="H864" s="21">
        <f t="shared" si="1388"/>
        <v>56810</v>
      </c>
      <c r="I864" s="24">
        <f t="shared" si="1389"/>
        <v>0.48354545454545456</v>
      </c>
      <c r="J864" s="7">
        <v>133000</v>
      </c>
      <c r="K864" s="7">
        <v>133000</v>
      </c>
      <c r="L864" s="7">
        <v>79500</v>
      </c>
      <c r="M864" s="7">
        <f t="shared" si="1445"/>
        <v>132690</v>
      </c>
      <c r="N864" s="7">
        <f t="shared" si="1446"/>
        <v>310</v>
      </c>
      <c r="O864" s="27">
        <f t="shared" si="1365"/>
        <v>0.99766917293233082</v>
      </c>
      <c r="P864" s="28"/>
      <c r="Q864" s="15" t="s">
        <v>101</v>
      </c>
    </row>
    <row r="865" spans="1:17" ht="18" hidden="1" x14ac:dyDescent="0.25">
      <c r="A865" s="16" t="str">
        <f t="shared" si="1392"/>
        <v>b</v>
      </c>
      <c r="B865" s="8" t="s">
        <v>2</v>
      </c>
      <c r="C865" s="6" t="s">
        <v>12</v>
      </c>
      <c r="D865" s="7">
        <v>0</v>
      </c>
      <c r="E865" s="7">
        <v>0</v>
      </c>
      <c r="F865" s="7"/>
      <c r="G865" s="21"/>
      <c r="H865" s="21">
        <f t="shared" si="1388"/>
        <v>0</v>
      </c>
      <c r="I865" s="24" t="e">
        <f t="shared" si="1389"/>
        <v>#DIV/0!</v>
      </c>
      <c r="J865" s="7">
        <v>0</v>
      </c>
      <c r="K865" s="7">
        <v>0</v>
      </c>
      <c r="L865" s="7"/>
      <c r="M865" s="7">
        <f t="shared" si="1445"/>
        <v>0</v>
      </c>
      <c r="N865" s="7">
        <f t="shared" si="1446"/>
        <v>0</v>
      </c>
      <c r="O865" s="27" t="e">
        <f t="shared" si="1365"/>
        <v>#DIV/0!</v>
      </c>
      <c r="P865" s="28"/>
      <c r="Q865" s="15" t="s">
        <v>101</v>
      </c>
    </row>
    <row r="866" spans="1:17" ht="18" hidden="1" x14ac:dyDescent="0.25">
      <c r="A866" s="16" t="str">
        <f t="shared" si="1392"/>
        <v>b</v>
      </c>
      <c r="B866" s="8" t="s">
        <v>2</v>
      </c>
      <c r="C866" s="6" t="s">
        <v>13</v>
      </c>
      <c r="D866" s="7">
        <v>0</v>
      </c>
      <c r="E866" s="7">
        <v>0</v>
      </c>
      <c r="F866" s="7"/>
      <c r="G866" s="21"/>
      <c r="H866" s="21">
        <f t="shared" si="1388"/>
        <v>0</v>
      </c>
      <c r="I866" s="24" t="e">
        <f t="shared" si="1389"/>
        <v>#DIV/0!</v>
      </c>
      <c r="J866" s="7">
        <v>0</v>
      </c>
      <c r="K866" s="7">
        <v>0</v>
      </c>
      <c r="L866" s="7"/>
      <c r="M866" s="7">
        <f t="shared" si="1445"/>
        <v>0</v>
      </c>
      <c r="N866" s="7">
        <f t="shared" si="1446"/>
        <v>0</v>
      </c>
      <c r="O866" s="27" t="e">
        <f t="shared" si="1365"/>
        <v>#DIV/0!</v>
      </c>
      <c r="P866" s="28"/>
      <c r="Q866" s="15" t="s">
        <v>101</v>
      </c>
    </row>
    <row r="867" spans="1:17" ht="18" x14ac:dyDescent="0.25">
      <c r="A867" s="16" t="str">
        <f t="shared" si="1392"/>
        <v>a</v>
      </c>
      <c r="B867" s="31" t="s">
        <v>181</v>
      </c>
      <c r="C867" s="32" t="s">
        <v>75</v>
      </c>
      <c r="D867" s="21">
        <f t="shared" ref="D867" si="1447">D868+D876+D877+D878</f>
        <v>13007000</v>
      </c>
      <c r="E867" s="21">
        <f t="shared" ref="E867" si="1448">E868+E876+E877+E878</f>
        <v>12782600</v>
      </c>
      <c r="F867" s="21">
        <f t="shared" ref="F867" si="1449">F868+F876+F877+F878</f>
        <v>0</v>
      </c>
      <c r="G867" s="21">
        <f t="shared" ref="G867" si="1450">G868+G876+G877+G878</f>
        <v>10981920</v>
      </c>
      <c r="H867" s="21">
        <f t="shared" si="1388"/>
        <v>1800680</v>
      </c>
      <c r="I867" s="24">
        <f t="shared" si="1389"/>
        <v>0.85913038036080291</v>
      </c>
      <c r="J867" s="33">
        <f t="shared" ref="J867:K867" si="1451">J868+J876+J877+J878</f>
        <v>26000000</v>
      </c>
      <c r="K867" s="33">
        <f t="shared" si="1451"/>
        <v>26000000</v>
      </c>
      <c r="L867" s="21">
        <f t="shared" ref="L867" si="1452">L868+L876+L877+L878</f>
        <v>14995275</v>
      </c>
      <c r="M867" s="21">
        <f t="shared" ref="M867" si="1453">M868+M876+M877+M878</f>
        <v>25977195</v>
      </c>
      <c r="N867" s="21">
        <f t="shared" ref="N867" si="1454">N868+N876+N877+N878</f>
        <v>22805</v>
      </c>
      <c r="O867" s="29">
        <f t="shared" si="1365"/>
        <v>0.99912288461538457</v>
      </c>
      <c r="P867" s="30"/>
      <c r="Q867" s="15" t="s">
        <v>97</v>
      </c>
    </row>
    <row r="868" spans="1:17" ht="18" x14ac:dyDescent="0.25">
      <c r="A868" s="16" t="str">
        <f t="shared" si="1392"/>
        <v>a</v>
      </c>
      <c r="B868" s="5" t="s">
        <v>2</v>
      </c>
      <c r="C868" s="6" t="s">
        <v>3</v>
      </c>
      <c r="D868" s="7">
        <f t="shared" ref="D868:N868" si="1455">D869+D870+D871+D872+D873+D874+D875</f>
        <v>13007000</v>
      </c>
      <c r="E868" s="7">
        <f t="shared" si="1455"/>
        <v>12782600</v>
      </c>
      <c r="F868" s="7">
        <f t="shared" ref="F868" si="1456">F869+F870+F871+F872+F873+F874+F875</f>
        <v>0</v>
      </c>
      <c r="G868" s="21">
        <f t="shared" si="1455"/>
        <v>10981920</v>
      </c>
      <c r="H868" s="21">
        <f t="shared" si="1388"/>
        <v>1800680</v>
      </c>
      <c r="I868" s="24">
        <f t="shared" si="1389"/>
        <v>0.85913038036080291</v>
      </c>
      <c r="J868" s="7">
        <f t="shared" ref="J868:K868" si="1457">J869+J870+J871+J872+J873+J874+J875</f>
        <v>26000000</v>
      </c>
      <c r="K868" s="7">
        <f t="shared" si="1457"/>
        <v>26000000</v>
      </c>
      <c r="L868" s="7">
        <f t="shared" si="1455"/>
        <v>14995275</v>
      </c>
      <c r="M868" s="7">
        <f t="shared" si="1455"/>
        <v>25977195</v>
      </c>
      <c r="N868" s="7">
        <f t="shared" si="1455"/>
        <v>22805</v>
      </c>
      <c r="O868" s="27">
        <f t="shared" si="1365"/>
        <v>0.99912288461538457</v>
      </c>
      <c r="P868" s="28"/>
      <c r="Q868" s="15" t="s">
        <v>97</v>
      </c>
    </row>
    <row r="869" spans="1:17" ht="18" hidden="1" x14ac:dyDescent="0.25">
      <c r="A869" s="16" t="str">
        <f t="shared" si="1392"/>
        <v>b</v>
      </c>
      <c r="B869" s="8" t="s">
        <v>2</v>
      </c>
      <c r="C869" s="9" t="s">
        <v>4</v>
      </c>
      <c r="D869" s="21"/>
      <c r="E869" s="21"/>
      <c r="F869" s="21"/>
      <c r="G869" s="21"/>
      <c r="H869" s="21">
        <f t="shared" si="1388"/>
        <v>0</v>
      </c>
      <c r="I869" s="24" t="e">
        <f t="shared" si="1389"/>
        <v>#DIV/0!</v>
      </c>
      <c r="J869" s="34">
        <v>0</v>
      </c>
      <c r="K869" s="34">
        <v>0</v>
      </c>
      <c r="L869" s="21"/>
      <c r="M869" s="21">
        <f t="shared" ref="M869:M878" si="1458">G869+L869</f>
        <v>0</v>
      </c>
      <c r="N869" s="21">
        <f t="shared" ref="N869:N878" si="1459">K869-M869</f>
        <v>0</v>
      </c>
      <c r="O869" s="29" t="e">
        <f t="shared" si="1365"/>
        <v>#DIV/0!</v>
      </c>
      <c r="P869" s="30"/>
      <c r="Q869" s="15" t="s">
        <v>97</v>
      </c>
    </row>
    <row r="870" spans="1:17" ht="18" x14ac:dyDescent="0.25">
      <c r="A870" s="16" t="str">
        <f t="shared" si="1392"/>
        <v>a</v>
      </c>
      <c r="B870" s="8" t="s">
        <v>2</v>
      </c>
      <c r="C870" s="9" t="s">
        <v>5</v>
      </c>
      <c r="D870" s="21">
        <v>15000</v>
      </c>
      <c r="E870" s="21">
        <v>47500</v>
      </c>
      <c r="F870" s="21"/>
      <c r="G870" s="21">
        <v>47500</v>
      </c>
      <c r="H870" s="21">
        <f t="shared" si="1388"/>
        <v>0</v>
      </c>
      <c r="I870" s="24">
        <f t="shared" si="1389"/>
        <v>1</v>
      </c>
      <c r="J870" s="34">
        <v>30000</v>
      </c>
      <c r="K870" s="34">
        <v>122500</v>
      </c>
      <c r="L870" s="21">
        <v>75000</v>
      </c>
      <c r="M870" s="21">
        <f t="shared" si="1458"/>
        <v>122500</v>
      </c>
      <c r="N870" s="21">
        <f t="shared" si="1459"/>
        <v>0</v>
      </c>
      <c r="O870" s="29">
        <f t="shared" si="1365"/>
        <v>1</v>
      </c>
      <c r="P870" s="30"/>
      <c r="Q870" s="15" t="s">
        <v>97</v>
      </c>
    </row>
    <row r="871" spans="1:17" ht="18" hidden="1" x14ac:dyDescent="0.25">
      <c r="A871" s="16" t="str">
        <f t="shared" si="1392"/>
        <v>b</v>
      </c>
      <c r="B871" s="8" t="s">
        <v>2</v>
      </c>
      <c r="C871" s="9" t="s">
        <v>6</v>
      </c>
      <c r="D871" s="21"/>
      <c r="E871" s="21"/>
      <c r="F871" s="21"/>
      <c r="G871" s="21"/>
      <c r="H871" s="21">
        <f t="shared" si="1388"/>
        <v>0</v>
      </c>
      <c r="I871" s="24" t="e">
        <f t="shared" si="1389"/>
        <v>#DIV/0!</v>
      </c>
      <c r="J871" s="34"/>
      <c r="K871" s="34"/>
      <c r="L871" s="21"/>
      <c r="M871" s="21">
        <f t="shared" si="1458"/>
        <v>0</v>
      </c>
      <c r="N871" s="21">
        <f t="shared" si="1459"/>
        <v>0</v>
      </c>
      <c r="O871" s="29" t="e">
        <f t="shared" si="1365"/>
        <v>#DIV/0!</v>
      </c>
      <c r="P871" s="30"/>
      <c r="Q871" s="15" t="s">
        <v>97</v>
      </c>
    </row>
    <row r="872" spans="1:17" ht="18" hidden="1" x14ac:dyDescent="0.25">
      <c r="A872" s="16" t="str">
        <f t="shared" si="1392"/>
        <v>b</v>
      </c>
      <c r="B872" s="8" t="s">
        <v>2</v>
      </c>
      <c r="C872" s="10" t="s">
        <v>7</v>
      </c>
      <c r="D872" s="21"/>
      <c r="E872" s="21"/>
      <c r="F872" s="21"/>
      <c r="G872" s="21"/>
      <c r="H872" s="21">
        <f t="shared" si="1388"/>
        <v>0</v>
      </c>
      <c r="I872" s="24" t="e">
        <f t="shared" si="1389"/>
        <v>#DIV/0!</v>
      </c>
      <c r="J872" s="34"/>
      <c r="K872" s="34"/>
      <c r="L872" s="21"/>
      <c r="M872" s="21">
        <f t="shared" si="1458"/>
        <v>0</v>
      </c>
      <c r="N872" s="21">
        <f t="shared" si="1459"/>
        <v>0</v>
      </c>
      <c r="O872" s="29" t="e">
        <f t="shared" si="1365"/>
        <v>#DIV/0!</v>
      </c>
      <c r="P872" s="30"/>
      <c r="Q872" s="15" t="s">
        <v>97</v>
      </c>
    </row>
    <row r="873" spans="1:17" ht="18" hidden="1" x14ac:dyDescent="0.25">
      <c r="A873" s="16" t="str">
        <f t="shared" si="1392"/>
        <v>b</v>
      </c>
      <c r="B873" s="8" t="s">
        <v>2</v>
      </c>
      <c r="C873" s="10" t="s">
        <v>8</v>
      </c>
      <c r="D873" s="21"/>
      <c r="E873" s="21"/>
      <c r="F873" s="21"/>
      <c r="G873" s="21"/>
      <c r="H873" s="21">
        <f t="shared" si="1388"/>
        <v>0</v>
      </c>
      <c r="I873" s="24" t="e">
        <f t="shared" si="1389"/>
        <v>#DIV/0!</v>
      </c>
      <c r="J873" s="34"/>
      <c r="K873" s="34"/>
      <c r="L873" s="21"/>
      <c r="M873" s="21">
        <f t="shared" si="1458"/>
        <v>0</v>
      </c>
      <c r="N873" s="21">
        <f t="shared" si="1459"/>
        <v>0</v>
      </c>
      <c r="O873" s="29" t="e">
        <f t="shared" si="1365"/>
        <v>#DIV/0!</v>
      </c>
      <c r="P873" s="30"/>
      <c r="Q873" s="15" t="s">
        <v>97</v>
      </c>
    </row>
    <row r="874" spans="1:17" ht="18" x14ac:dyDescent="0.25">
      <c r="A874" s="16" t="str">
        <f t="shared" si="1392"/>
        <v>a</v>
      </c>
      <c r="B874" s="8" t="s">
        <v>2</v>
      </c>
      <c r="C874" s="10" t="s">
        <v>9</v>
      </c>
      <c r="D874" s="21">
        <v>12992000</v>
      </c>
      <c r="E874" s="21">
        <v>12534590</v>
      </c>
      <c r="F874" s="21"/>
      <c r="G874" s="21">
        <v>10834420</v>
      </c>
      <c r="H874" s="21">
        <f t="shared" si="1388"/>
        <v>1700170</v>
      </c>
      <c r="I874" s="24">
        <f t="shared" si="1389"/>
        <v>0.86436173819805828</v>
      </c>
      <c r="J874" s="34">
        <v>25970000</v>
      </c>
      <c r="K874" s="34">
        <v>25676990</v>
      </c>
      <c r="L874" s="21">
        <v>14819765</v>
      </c>
      <c r="M874" s="21">
        <f t="shared" si="1458"/>
        <v>25654185</v>
      </c>
      <c r="N874" s="21">
        <f t="shared" si="1459"/>
        <v>22805</v>
      </c>
      <c r="O874" s="29">
        <f t="shared" si="1365"/>
        <v>0.99911185072705178</v>
      </c>
      <c r="P874" s="30"/>
      <c r="Q874" s="15" t="s">
        <v>97</v>
      </c>
    </row>
    <row r="875" spans="1:17" ht="18" x14ac:dyDescent="0.25">
      <c r="A875" s="16" t="str">
        <f t="shared" si="1392"/>
        <v>a</v>
      </c>
      <c r="B875" s="8" t="s">
        <v>2</v>
      </c>
      <c r="C875" s="10" t="s">
        <v>10</v>
      </c>
      <c r="D875" s="21">
        <v>0</v>
      </c>
      <c r="E875" s="21">
        <v>200510</v>
      </c>
      <c r="F875" s="21"/>
      <c r="G875" s="21">
        <v>100000</v>
      </c>
      <c r="H875" s="21">
        <f t="shared" si="1388"/>
        <v>100510</v>
      </c>
      <c r="I875" s="24">
        <f t="shared" si="1389"/>
        <v>0.49872824298039997</v>
      </c>
      <c r="J875" s="34">
        <v>0</v>
      </c>
      <c r="K875" s="34">
        <v>200510</v>
      </c>
      <c r="L875" s="21">
        <v>100510</v>
      </c>
      <c r="M875" s="21">
        <f t="shared" si="1458"/>
        <v>200510</v>
      </c>
      <c r="N875" s="21">
        <f t="shared" si="1459"/>
        <v>0</v>
      </c>
      <c r="O875" s="29">
        <f t="shared" si="1365"/>
        <v>1</v>
      </c>
      <c r="P875" s="30"/>
      <c r="Q875" s="15" t="s">
        <v>97</v>
      </c>
    </row>
    <row r="876" spans="1:17" ht="18" hidden="1" x14ac:dyDescent="0.25">
      <c r="A876" s="16" t="str">
        <f t="shared" si="1392"/>
        <v>b</v>
      </c>
      <c r="B876" s="8" t="s">
        <v>2</v>
      </c>
      <c r="C876" s="6" t="s">
        <v>11</v>
      </c>
      <c r="D876" s="7">
        <v>0</v>
      </c>
      <c r="E876" s="7">
        <v>0</v>
      </c>
      <c r="F876" s="7"/>
      <c r="G876" s="21"/>
      <c r="H876" s="21">
        <f t="shared" si="1388"/>
        <v>0</v>
      </c>
      <c r="I876" s="24" t="e">
        <f t="shared" si="1389"/>
        <v>#DIV/0!</v>
      </c>
      <c r="J876" s="7">
        <v>0</v>
      </c>
      <c r="K876" s="7">
        <v>0</v>
      </c>
      <c r="L876" s="7"/>
      <c r="M876" s="7">
        <f t="shared" si="1458"/>
        <v>0</v>
      </c>
      <c r="N876" s="7">
        <f t="shared" si="1459"/>
        <v>0</v>
      </c>
      <c r="O876" s="27" t="e">
        <f t="shared" si="1365"/>
        <v>#DIV/0!</v>
      </c>
      <c r="P876" s="28"/>
      <c r="Q876" s="15" t="s">
        <v>97</v>
      </c>
    </row>
    <row r="877" spans="1:17" ht="18" hidden="1" x14ac:dyDescent="0.25">
      <c r="A877" s="16" t="str">
        <f t="shared" si="1392"/>
        <v>b</v>
      </c>
      <c r="B877" s="8" t="s">
        <v>2</v>
      </c>
      <c r="C877" s="6" t="s">
        <v>12</v>
      </c>
      <c r="D877" s="7">
        <v>0</v>
      </c>
      <c r="E877" s="7">
        <v>0</v>
      </c>
      <c r="F877" s="7"/>
      <c r="G877" s="21"/>
      <c r="H877" s="21">
        <f t="shared" si="1388"/>
        <v>0</v>
      </c>
      <c r="I877" s="24" t="e">
        <f t="shared" si="1389"/>
        <v>#DIV/0!</v>
      </c>
      <c r="J877" s="7">
        <v>0</v>
      </c>
      <c r="K877" s="7">
        <v>0</v>
      </c>
      <c r="L877" s="7"/>
      <c r="M877" s="7">
        <f t="shared" si="1458"/>
        <v>0</v>
      </c>
      <c r="N877" s="7">
        <f t="shared" si="1459"/>
        <v>0</v>
      </c>
      <c r="O877" s="27" t="e">
        <f t="shared" si="1365"/>
        <v>#DIV/0!</v>
      </c>
      <c r="P877" s="28"/>
      <c r="Q877" s="15" t="s">
        <v>97</v>
      </c>
    </row>
    <row r="878" spans="1:17" ht="18" hidden="1" x14ac:dyDescent="0.25">
      <c r="A878" s="16" t="str">
        <f t="shared" si="1392"/>
        <v>b</v>
      </c>
      <c r="B878" s="8" t="s">
        <v>2</v>
      </c>
      <c r="C878" s="6" t="s">
        <v>13</v>
      </c>
      <c r="D878" s="7">
        <v>0</v>
      </c>
      <c r="E878" s="7">
        <v>0</v>
      </c>
      <c r="F878" s="7"/>
      <c r="G878" s="21"/>
      <c r="H878" s="21">
        <f t="shared" si="1388"/>
        <v>0</v>
      </c>
      <c r="I878" s="24" t="e">
        <f t="shared" si="1389"/>
        <v>#DIV/0!</v>
      </c>
      <c r="J878" s="7">
        <v>0</v>
      </c>
      <c r="K878" s="7">
        <v>0</v>
      </c>
      <c r="L878" s="7"/>
      <c r="M878" s="7">
        <f t="shared" si="1458"/>
        <v>0</v>
      </c>
      <c r="N878" s="7">
        <f t="shared" si="1459"/>
        <v>0</v>
      </c>
      <c r="O878" s="27" t="e">
        <f t="shared" si="1365"/>
        <v>#DIV/0!</v>
      </c>
      <c r="P878" s="28"/>
      <c r="Q878" s="15" t="s">
        <v>97</v>
      </c>
    </row>
    <row r="879" spans="1:17" ht="18" x14ac:dyDescent="0.25">
      <c r="A879" s="16" t="str">
        <f t="shared" si="1392"/>
        <v>a</v>
      </c>
      <c r="B879" s="31" t="s">
        <v>182</v>
      </c>
      <c r="C879" s="32" t="s">
        <v>76</v>
      </c>
      <c r="D879" s="21">
        <f t="shared" ref="D879" si="1460">D880+D888+D889+D890</f>
        <v>10001000</v>
      </c>
      <c r="E879" s="21">
        <f t="shared" ref="E879" si="1461">E880+E888+E889+E890</f>
        <v>12001000</v>
      </c>
      <c r="F879" s="21">
        <f t="shared" ref="F879" si="1462">F880+F888+F889+F890</f>
        <v>0</v>
      </c>
      <c r="G879" s="21">
        <f t="shared" ref="G879" si="1463">G880+G888+G889+G890</f>
        <v>15745740</v>
      </c>
      <c r="H879" s="21">
        <f t="shared" si="1388"/>
        <v>-3744740</v>
      </c>
      <c r="I879" s="24">
        <f t="shared" si="1389"/>
        <v>1.3120356636946922</v>
      </c>
      <c r="J879" s="33">
        <f t="shared" ref="J879:K879" si="1464">J880+J888+J889+J890</f>
        <v>20000000</v>
      </c>
      <c r="K879" s="33">
        <f t="shared" si="1464"/>
        <v>20000000</v>
      </c>
      <c r="L879" s="21">
        <f t="shared" ref="L879" si="1465">L880+L888+L889+L890</f>
        <v>11900000</v>
      </c>
      <c r="M879" s="21">
        <f t="shared" ref="M879" si="1466">M880+M888+M889+M890</f>
        <v>27645740</v>
      </c>
      <c r="N879" s="21">
        <f t="shared" ref="N879" si="1467">N880+N888+N889+N890</f>
        <v>-7645740</v>
      </c>
      <c r="O879" s="29">
        <f t="shared" si="1365"/>
        <v>1.382287</v>
      </c>
      <c r="P879" s="30"/>
      <c r="Q879" s="15" t="s">
        <v>97</v>
      </c>
    </row>
    <row r="880" spans="1:17" ht="18" x14ac:dyDescent="0.25">
      <c r="A880" s="16" t="str">
        <f t="shared" si="1392"/>
        <v>a</v>
      </c>
      <c r="B880" s="5" t="s">
        <v>2</v>
      </c>
      <c r="C880" s="6" t="s">
        <v>3</v>
      </c>
      <c r="D880" s="7">
        <f t="shared" ref="D880:N880" si="1468">D881+D882+D883+D884+D885+D886+D887</f>
        <v>10001000</v>
      </c>
      <c r="E880" s="7">
        <f t="shared" si="1468"/>
        <v>12001000</v>
      </c>
      <c r="F880" s="7">
        <f t="shared" ref="F880" si="1469">F881+F882+F883+F884+F885+F886+F887</f>
        <v>0</v>
      </c>
      <c r="G880" s="21">
        <f t="shared" si="1468"/>
        <v>15745740</v>
      </c>
      <c r="H880" s="21">
        <f t="shared" si="1388"/>
        <v>-3744740</v>
      </c>
      <c r="I880" s="24">
        <f t="shared" si="1389"/>
        <v>1.3120356636946922</v>
      </c>
      <c r="J880" s="7">
        <f t="shared" ref="J880:K880" si="1470">J881+J882+J883+J884+J885+J886+J887</f>
        <v>20000000</v>
      </c>
      <c r="K880" s="7">
        <f t="shared" si="1470"/>
        <v>20000000</v>
      </c>
      <c r="L880" s="7">
        <f t="shared" si="1468"/>
        <v>11900000</v>
      </c>
      <c r="M880" s="7">
        <f t="shared" si="1468"/>
        <v>27645740</v>
      </c>
      <c r="N880" s="7">
        <f t="shared" si="1468"/>
        <v>-7645740</v>
      </c>
      <c r="O880" s="27">
        <f t="shared" si="1365"/>
        <v>1.382287</v>
      </c>
      <c r="P880" s="28"/>
      <c r="Q880" s="15" t="s">
        <v>97</v>
      </c>
    </row>
    <row r="881" spans="1:17" ht="18" hidden="1" x14ac:dyDescent="0.25">
      <c r="A881" s="16" t="str">
        <f t="shared" si="1392"/>
        <v>b</v>
      </c>
      <c r="B881" s="8" t="s">
        <v>2</v>
      </c>
      <c r="C881" s="9" t="s">
        <v>4</v>
      </c>
      <c r="D881" s="21">
        <v>0</v>
      </c>
      <c r="E881" s="21">
        <v>0</v>
      </c>
      <c r="F881" s="21"/>
      <c r="G881" s="21"/>
      <c r="H881" s="21">
        <f t="shared" si="1388"/>
        <v>0</v>
      </c>
      <c r="I881" s="24" t="e">
        <f t="shared" si="1389"/>
        <v>#DIV/0!</v>
      </c>
      <c r="J881" s="34">
        <v>0</v>
      </c>
      <c r="K881" s="34">
        <v>0</v>
      </c>
      <c r="L881" s="21"/>
      <c r="M881" s="21">
        <f t="shared" ref="M881:M890" si="1471">G881+L881</f>
        <v>0</v>
      </c>
      <c r="N881" s="21">
        <f t="shared" ref="N881:N890" si="1472">K881-M881</f>
        <v>0</v>
      </c>
      <c r="O881" s="29" t="e">
        <f t="shared" si="1365"/>
        <v>#DIV/0!</v>
      </c>
      <c r="P881" s="30"/>
      <c r="Q881" s="15" t="s">
        <v>97</v>
      </c>
    </row>
    <row r="882" spans="1:17" ht="18" hidden="1" x14ac:dyDescent="0.25">
      <c r="A882" s="16" t="str">
        <f t="shared" si="1392"/>
        <v>b</v>
      </c>
      <c r="B882" s="8" t="s">
        <v>2</v>
      </c>
      <c r="C882" s="9" t="s">
        <v>5</v>
      </c>
      <c r="D882" s="21"/>
      <c r="E882" s="21"/>
      <c r="F882" s="21"/>
      <c r="G882" s="21"/>
      <c r="H882" s="21">
        <f t="shared" si="1388"/>
        <v>0</v>
      </c>
      <c r="I882" s="24" t="e">
        <f t="shared" si="1389"/>
        <v>#DIV/0!</v>
      </c>
      <c r="J882" s="34"/>
      <c r="K882" s="34"/>
      <c r="L882" s="21"/>
      <c r="M882" s="21">
        <f t="shared" si="1471"/>
        <v>0</v>
      </c>
      <c r="N882" s="21">
        <f t="shared" si="1472"/>
        <v>0</v>
      </c>
      <c r="O882" s="29" t="e">
        <f t="shared" si="1365"/>
        <v>#DIV/0!</v>
      </c>
      <c r="P882" s="30"/>
      <c r="Q882" s="15" t="s">
        <v>97</v>
      </c>
    </row>
    <row r="883" spans="1:17" ht="18" hidden="1" x14ac:dyDescent="0.25">
      <c r="A883" s="16" t="str">
        <f t="shared" si="1392"/>
        <v>b</v>
      </c>
      <c r="B883" s="8" t="s">
        <v>2</v>
      </c>
      <c r="C883" s="9" t="s">
        <v>6</v>
      </c>
      <c r="D883" s="21"/>
      <c r="E883" s="21"/>
      <c r="F883" s="21"/>
      <c r="G883" s="21"/>
      <c r="H883" s="21">
        <f t="shared" si="1388"/>
        <v>0</v>
      </c>
      <c r="I883" s="24" t="e">
        <f t="shared" si="1389"/>
        <v>#DIV/0!</v>
      </c>
      <c r="J883" s="34"/>
      <c r="K883" s="34"/>
      <c r="L883" s="21"/>
      <c r="M883" s="21">
        <f t="shared" si="1471"/>
        <v>0</v>
      </c>
      <c r="N883" s="21">
        <f t="shared" si="1472"/>
        <v>0</v>
      </c>
      <c r="O883" s="29" t="e">
        <f t="shared" si="1365"/>
        <v>#DIV/0!</v>
      </c>
      <c r="P883" s="30"/>
      <c r="Q883" s="15" t="s">
        <v>97</v>
      </c>
    </row>
    <row r="884" spans="1:17" ht="18" hidden="1" x14ac:dyDescent="0.25">
      <c r="A884" s="16" t="str">
        <f t="shared" si="1392"/>
        <v>b</v>
      </c>
      <c r="B884" s="8" t="s">
        <v>2</v>
      </c>
      <c r="C884" s="10" t="s">
        <v>7</v>
      </c>
      <c r="D884" s="21"/>
      <c r="E884" s="21"/>
      <c r="F884" s="21"/>
      <c r="G884" s="21"/>
      <c r="H884" s="21">
        <f t="shared" si="1388"/>
        <v>0</v>
      </c>
      <c r="I884" s="24" t="e">
        <f t="shared" si="1389"/>
        <v>#DIV/0!</v>
      </c>
      <c r="J884" s="34"/>
      <c r="K884" s="34"/>
      <c r="L884" s="21"/>
      <c r="M884" s="21">
        <f t="shared" si="1471"/>
        <v>0</v>
      </c>
      <c r="N884" s="21">
        <f t="shared" si="1472"/>
        <v>0</v>
      </c>
      <c r="O884" s="29" t="e">
        <f t="shared" si="1365"/>
        <v>#DIV/0!</v>
      </c>
      <c r="P884" s="30"/>
      <c r="Q884" s="15" t="s">
        <v>97</v>
      </c>
    </row>
    <row r="885" spans="1:17" ht="18" hidden="1" x14ac:dyDescent="0.25">
      <c r="A885" s="16" t="str">
        <f t="shared" si="1392"/>
        <v>b</v>
      </c>
      <c r="B885" s="8" t="s">
        <v>2</v>
      </c>
      <c r="C885" s="10" t="s">
        <v>8</v>
      </c>
      <c r="D885" s="21"/>
      <c r="E885" s="21"/>
      <c r="F885" s="21"/>
      <c r="G885" s="21"/>
      <c r="H885" s="21">
        <f t="shared" si="1388"/>
        <v>0</v>
      </c>
      <c r="I885" s="24" t="e">
        <f t="shared" si="1389"/>
        <v>#DIV/0!</v>
      </c>
      <c r="J885" s="34"/>
      <c r="K885" s="34"/>
      <c r="L885" s="21"/>
      <c r="M885" s="21">
        <f t="shared" si="1471"/>
        <v>0</v>
      </c>
      <c r="N885" s="21">
        <f t="shared" si="1472"/>
        <v>0</v>
      </c>
      <c r="O885" s="29" t="e">
        <f t="shared" si="1365"/>
        <v>#DIV/0!</v>
      </c>
      <c r="P885" s="30"/>
      <c r="Q885" s="15" t="s">
        <v>97</v>
      </c>
    </row>
    <row r="886" spans="1:17" ht="18" x14ac:dyDescent="0.25">
      <c r="A886" s="16" t="str">
        <f t="shared" si="1392"/>
        <v>a</v>
      </c>
      <c r="B886" s="8" t="s">
        <v>2</v>
      </c>
      <c r="C886" s="10" t="s">
        <v>9</v>
      </c>
      <c r="D886" s="21">
        <v>10001000</v>
      </c>
      <c r="E886" s="21">
        <v>12001000</v>
      </c>
      <c r="F886" s="21"/>
      <c r="G886" s="21">
        <v>15745740</v>
      </c>
      <c r="H886" s="21">
        <f t="shared" si="1388"/>
        <v>-3744740</v>
      </c>
      <c r="I886" s="24">
        <f t="shared" si="1389"/>
        <v>1.3120356636946922</v>
      </c>
      <c r="J886" s="34">
        <v>20000000</v>
      </c>
      <c r="K886" s="34">
        <v>20000000</v>
      </c>
      <c r="L886" s="21">
        <v>11900000</v>
      </c>
      <c r="M886" s="21">
        <f t="shared" si="1471"/>
        <v>27645740</v>
      </c>
      <c r="N886" s="21">
        <f t="shared" si="1472"/>
        <v>-7645740</v>
      </c>
      <c r="O886" s="29">
        <f t="shared" si="1365"/>
        <v>1.382287</v>
      </c>
      <c r="P886" s="30"/>
      <c r="Q886" s="15" t="s">
        <v>97</v>
      </c>
    </row>
    <row r="887" spans="1:17" ht="18" hidden="1" x14ac:dyDescent="0.25">
      <c r="A887" s="16" t="str">
        <f t="shared" si="1392"/>
        <v>b</v>
      </c>
      <c r="B887" s="8" t="s">
        <v>2</v>
      </c>
      <c r="C887" s="10" t="s">
        <v>10</v>
      </c>
      <c r="D887" s="21">
        <v>0</v>
      </c>
      <c r="E887" s="21">
        <v>0</v>
      </c>
      <c r="F887" s="21"/>
      <c r="G887" s="21"/>
      <c r="H887" s="21">
        <f t="shared" si="1388"/>
        <v>0</v>
      </c>
      <c r="I887" s="24" t="e">
        <f t="shared" si="1389"/>
        <v>#DIV/0!</v>
      </c>
      <c r="J887" s="34">
        <v>0</v>
      </c>
      <c r="K887" s="34">
        <v>0</v>
      </c>
      <c r="L887" s="21"/>
      <c r="M887" s="21">
        <f t="shared" si="1471"/>
        <v>0</v>
      </c>
      <c r="N887" s="21">
        <f t="shared" si="1472"/>
        <v>0</v>
      </c>
      <c r="O887" s="29" t="e">
        <f t="shared" si="1365"/>
        <v>#DIV/0!</v>
      </c>
      <c r="P887" s="30"/>
      <c r="Q887" s="15" t="s">
        <v>97</v>
      </c>
    </row>
    <row r="888" spans="1:17" ht="18" hidden="1" x14ac:dyDescent="0.25">
      <c r="A888" s="16" t="str">
        <f t="shared" si="1392"/>
        <v>b</v>
      </c>
      <c r="B888" s="8" t="s">
        <v>2</v>
      </c>
      <c r="C888" s="6" t="s">
        <v>11</v>
      </c>
      <c r="D888" s="7">
        <v>0</v>
      </c>
      <c r="E888" s="7">
        <v>0</v>
      </c>
      <c r="F888" s="7"/>
      <c r="G888" s="21"/>
      <c r="H888" s="21">
        <f t="shared" si="1388"/>
        <v>0</v>
      </c>
      <c r="I888" s="24" t="e">
        <f t="shared" si="1389"/>
        <v>#DIV/0!</v>
      </c>
      <c r="J888" s="7">
        <v>0</v>
      </c>
      <c r="K888" s="7">
        <v>0</v>
      </c>
      <c r="L888" s="7"/>
      <c r="M888" s="7">
        <f t="shared" si="1471"/>
        <v>0</v>
      </c>
      <c r="N888" s="7">
        <f t="shared" si="1472"/>
        <v>0</v>
      </c>
      <c r="O888" s="27" t="e">
        <f t="shared" ref="O888:O939" si="1473">M888/K888</f>
        <v>#DIV/0!</v>
      </c>
      <c r="P888" s="28"/>
      <c r="Q888" s="15" t="s">
        <v>97</v>
      </c>
    </row>
    <row r="889" spans="1:17" ht="18" hidden="1" x14ac:dyDescent="0.25">
      <c r="A889" s="16" t="str">
        <f t="shared" si="1392"/>
        <v>b</v>
      </c>
      <c r="B889" s="8" t="s">
        <v>2</v>
      </c>
      <c r="C889" s="6" t="s">
        <v>12</v>
      </c>
      <c r="D889" s="7">
        <v>0</v>
      </c>
      <c r="E889" s="7">
        <v>0</v>
      </c>
      <c r="F889" s="7"/>
      <c r="G889" s="21"/>
      <c r="H889" s="21">
        <f t="shared" si="1388"/>
        <v>0</v>
      </c>
      <c r="I889" s="24" t="e">
        <f t="shared" si="1389"/>
        <v>#DIV/0!</v>
      </c>
      <c r="J889" s="7">
        <v>0</v>
      </c>
      <c r="K889" s="7">
        <v>0</v>
      </c>
      <c r="L889" s="7"/>
      <c r="M889" s="7">
        <f t="shared" si="1471"/>
        <v>0</v>
      </c>
      <c r="N889" s="7">
        <f t="shared" si="1472"/>
        <v>0</v>
      </c>
      <c r="O889" s="27" t="e">
        <f t="shared" si="1473"/>
        <v>#DIV/0!</v>
      </c>
      <c r="P889" s="28"/>
      <c r="Q889" s="15" t="s">
        <v>97</v>
      </c>
    </row>
    <row r="890" spans="1:17" ht="18" hidden="1" x14ac:dyDescent="0.25">
      <c r="A890" s="16" t="str">
        <f t="shared" si="1392"/>
        <v>b</v>
      </c>
      <c r="B890" s="8" t="s">
        <v>2</v>
      </c>
      <c r="C890" s="6" t="s">
        <v>13</v>
      </c>
      <c r="D890" s="7">
        <v>0</v>
      </c>
      <c r="E890" s="7">
        <v>0</v>
      </c>
      <c r="F890" s="7"/>
      <c r="G890" s="21"/>
      <c r="H890" s="21">
        <f t="shared" si="1388"/>
        <v>0</v>
      </c>
      <c r="I890" s="24" t="e">
        <f t="shared" si="1389"/>
        <v>#DIV/0!</v>
      </c>
      <c r="J890" s="7">
        <v>0</v>
      </c>
      <c r="K890" s="7">
        <v>0</v>
      </c>
      <c r="L890" s="7"/>
      <c r="M890" s="7">
        <f t="shared" si="1471"/>
        <v>0</v>
      </c>
      <c r="N890" s="7">
        <f t="shared" si="1472"/>
        <v>0</v>
      </c>
      <c r="O890" s="27" t="e">
        <f t="shared" si="1473"/>
        <v>#DIV/0!</v>
      </c>
      <c r="P890" s="28"/>
      <c r="Q890" s="15" t="s">
        <v>97</v>
      </c>
    </row>
    <row r="891" spans="1:17" ht="36" x14ac:dyDescent="0.25">
      <c r="A891" s="16" t="str">
        <f t="shared" si="1392"/>
        <v>a</v>
      </c>
      <c r="B891" s="31" t="s">
        <v>183</v>
      </c>
      <c r="C891" s="32" t="s">
        <v>184</v>
      </c>
      <c r="D891" s="21">
        <f t="shared" ref="D891" si="1474">D892+D900+D901+D902</f>
        <v>500000</v>
      </c>
      <c r="E891" s="21">
        <f t="shared" ref="E891" si="1475">E892+E900+E901+E902</f>
        <v>420500</v>
      </c>
      <c r="F891" s="21">
        <f t="shared" ref="F891" si="1476">F892+F900+F901+F902</f>
        <v>0</v>
      </c>
      <c r="G891" s="21">
        <f t="shared" ref="G891" si="1477">G892+G900+G901+G902</f>
        <v>329745</v>
      </c>
      <c r="H891" s="21">
        <f t="shared" si="1388"/>
        <v>90755</v>
      </c>
      <c r="I891" s="24">
        <f t="shared" si="1389"/>
        <v>0.78417360285374549</v>
      </c>
      <c r="J891" s="33">
        <f t="shared" ref="J891:K891" si="1478">J892+J900+J901+J902</f>
        <v>1000000</v>
      </c>
      <c r="K891" s="33">
        <f t="shared" si="1478"/>
        <v>1000000</v>
      </c>
      <c r="L891" s="21">
        <f t="shared" ref="L891" si="1479">L892+L900+L901+L902</f>
        <v>480000</v>
      </c>
      <c r="M891" s="21">
        <f t="shared" ref="M891" si="1480">M892+M900+M901+M902</f>
        <v>809745</v>
      </c>
      <c r="N891" s="21">
        <f t="shared" ref="N891" si="1481">N892+N900+N901+N902</f>
        <v>190255</v>
      </c>
      <c r="O891" s="29">
        <f t="shared" si="1473"/>
        <v>0.80974500000000005</v>
      </c>
      <c r="P891" s="30"/>
      <c r="Q891" s="15" t="s">
        <v>97</v>
      </c>
    </row>
    <row r="892" spans="1:17" ht="18" x14ac:dyDescent="0.25">
      <c r="A892" s="16" t="str">
        <f t="shared" si="1392"/>
        <v>a</v>
      </c>
      <c r="B892" s="5" t="s">
        <v>2</v>
      </c>
      <c r="C892" s="6" t="s">
        <v>3</v>
      </c>
      <c r="D892" s="7">
        <f t="shared" ref="D892:N892" si="1482">D893+D894+D895+D896+D897+D898+D899</f>
        <v>500000</v>
      </c>
      <c r="E892" s="7">
        <f t="shared" si="1482"/>
        <v>420500</v>
      </c>
      <c r="F892" s="7">
        <f t="shared" ref="F892" si="1483">F893+F894+F895+F896+F897+F898+F899</f>
        <v>0</v>
      </c>
      <c r="G892" s="21">
        <f t="shared" si="1482"/>
        <v>329745</v>
      </c>
      <c r="H892" s="21">
        <f t="shared" si="1388"/>
        <v>90755</v>
      </c>
      <c r="I892" s="24">
        <f t="shared" si="1389"/>
        <v>0.78417360285374549</v>
      </c>
      <c r="J892" s="7">
        <f t="shared" ref="J892:K892" si="1484">J893+J894+J895+J896+J897+J898+J899</f>
        <v>1000000</v>
      </c>
      <c r="K892" s="7">
        <f t="shared" si="1484"/>
        <v>1000000</v>
      </c>
      <c r="L892" s="7">
        <f t="shared" si="1482"/>
        <v>480000</v>
      </c>
      <c r="M892" s="7">
        <f t="shared" si="1482"/>
        <v>809745</v>
      </c>
      <c r="N892" s="7">
        <f t="shared" si="1482"/>
        <v>190255</v>
      </c>
      <c r="O892" s="27">
        <f t="shared" si="1473"/>
        <v>0.80974500000000005</v>
      </c>
      <c r="P892" s="28"/>
      <c r="Q892" s="15" t="s">
        <v>97</v>
      </c>
    </row>
    <row r="893" spans="1:17" ht="18" hidden="1" x14ac:dyDescent="0.25">
      <c r="A893" s="16" t="str">
        <f t="shared" si="1392"/>
        <v>b</v>
      </c>
      <c r="B893" s="8" t="s">
        <v>2</v>
      </c>
      <c r="C893" s="9" t="s">
        <v>4</v>
      </c>
      <c r="D893" s="21">
        <v>0</v>
      </c>
      <c r="E893" s="21">
        <v>0</v>
      </c>
      <c r="F893" s="21"/>
      <c r="G893" s="21"/>
      <c r="H893" s="21">
        <f t="shared" si="1388"/>
        <v>0</v>
      </c>
      <c r="I893" s="24" t="e">
        <f t="shared" si="1389"/>
        <v>#DIV/0!</v>
      </c>
      <c r="J893" s="34">
        <v>0</v>
      </c>
      <c r="K893" s="34">
        <v>0</v>
      </c>
      <c r="L893" s="21"/>
      <c r="M893" s="21">
        <f t="shared" ref="M893:M902" si="1485">G893+L893</f>
        <v>0</v>
      </c>
      <c r="N893" s="21">
        <f t="shared" ref="N893:N902" si="1486">K893-M893</f>
        <v>0</v>
      </c>
      <c r="O893" s="29" t="e">
        <f t="shared" si="1473"/>
        <v>#DIV/0!</v>
      </c>
      <c r="P893" s="30"/>
      <c r="Q893" s="15" t="s">
        <v>97</v>
      </c>
    </row>
    <row r="894" spans="1:17" ht="18" x14ac:dyDescent="0.25">
      <c r="A894" s="16" t="str">
        <f t="shared" si="1392"/>
        <v>a</v>
      </c>
      <c r="B894" s="8" t="s">
        <v>2</v>
      </c>
      <c r="C894" s="9" t="s">
        <v>5</v>
      </c>
      <c r="D894" s="21">
        <v>500000</v>
      </c>
      <c r="E894" s="21">
        <v>420500</v>
      </c>
      <c r="F894" s="21"/>
      <c r="G894" s="21">
        <v>329745</v>
      </c>
      <c r="H894" s="21">
        <f t="shared" si="1388"/>
        <v>90755</v>
      </c>
      <c r="I894" s="24">
        <f t="shared" si="1389"/>
        <v>0.78417360285374549</v>
      </c>
      <c r="J894" s="34">
        <v>1000000</v>
      </c>
      <c r="K894" s="34">
        <v>1000000</v>
      </c>
      <c r="L894" s="21">
        <v>480000</v>
      </c>
      <c r="M894" s="21">
        <f t="shared" si="1485"/>
        <v>809745</v>
      </c>
      <c r="N894" s="21">
        <f t="shared" si="1486"/>
        <v>190255</v>
      </c>
      <c r="O894" s="29">
        <f t="shared" si="1473"/>
        <v>0.80974500000000005</v>
      </c>
      <c r="P894" s="30"/>
      <c r="Q894" s="15" t="s">
        <v>97</v>
      </c>
    </row>
    <row r="895" spans="1:17" ht="18" hidden="1" x14ac:dyDescent="0.25">
      <c r="A895" s="16" t="str">
        <f t="shared" si="1392"/>
        <v>b</v>
      </c>
      <c r="B895" s="8" t="s">
        <v>2</v>
      </c>
      <c r="C895" s="9" t="s">
        <v>6</v>
      </c>
      <c r="D895" s="21">
        <v>0</v>
      </c>
      <c r="E895" s="21">
        <v>0</v>
      </c>
      <c r="F895" s="21"/>
      <c r="G895" s="21"/>
      <c r="H895" s="21">
        <f t="shared" si="1388"/>
        <v>0</v>
      </c>
      <c r="I895" s="24" t="e">
        <f t="shared" si="1389"/>
        <v>#DIV/0!</v>
      </c>
      <c r="J895" s="34">
        <v>0</v>
      </c>
      <c r="K895" s="34">
        <v>0</v>
      </c>
      <c r="L895" s="21"/>
      <c r="M895" s="21">
        <f t="shared" si="1485"/>
        <v>0</v>
      </c>
      <c r="N895" s="21">
        <f t="shared" si="1486"/>
        <v>0</v>
      </c>
      <c r="O895" s="29" t="e">
        <f t="shared" si="1473"/>
        <v>#DIV/0!</v>
      </c>
      <c r="P895" s="30"/>
      <c r="Q895" s="15" t="s">
        <v>97</v>
      </c>
    </row>
    <row r="896" spans="1:17" ht="18" hidden="1" x14ac:dyDescent="0.25">
      <c r="A896" s="16" t="str">
        <f t="shared" si="1392"/>
        <v>b</v>
      </c>
      <c r="B896" s="8" t="s">
        <v>2</v>
      </c>
      <c r="C896" s="10" t="s">
        <v>7</v>
      </c>
      <c r="D896" s="21">
        <v>0</v>
      </c>
      <c r="E896" s="21">
        <v>0</v>
      </c>
      <c r="F896" s="21"/>
      <c r="G896" s="21"/>
      <c r="H896" s="21">
        <f t="shared" si="1388"/>
        <v>0</v>
      </c>
      <c r="I896" s="24" t="e">
        <f t="shared" si="1389"/>
        <v>#DIV/0!</v>
      </c>
      <c r="J896" s="34">
        <v>0</v>
      </c>
      <c r="K896" s="34">
        <v>0</v>
      </c>
      <c r="L896" s="21"/>
      <c r="M896" s="21">
        <f t="shared" si="1485"/>
        <v>0</v>
      </c>
      <c r="N896" s="21">
        <f t="shared" si="1486"/>
        <v>0</v>
      </c>
      <c r="O896" s="29" t="e">
        <f t="shared" si="1473"/>
        <v>#DIV/0!</v>
      </c>
      <c r="P896" s="30"/>
      <c r="Q896" s="15" t="s">
        <v>97</v>
      </c>
    </row>
    <row r="897" spans="1:17" ht="18" hidden="1" x14ac:dyDescent="0.25">
      <c r="A897" s="16" t="str">
        <f t="shared" si="1392"/>
        <v>b</v>
      </c>
      <c r="B897" s="8" t="s">
        <v>2</v>
      </c>
      <c r="C897" s="10" t="s">
        <v>8</v>
      </c>
      <c r="D897" s="21">
        <v>0</v>
      </c>
      <c r="E897" s="21">
        <v>0</v>
      </c>
      <c r="F897" s="21"/>
      <c r="G897" s="21"/>
      <c r="H897" s="21">
        <f t="shared" si="1388"/>
        <v>0</v>
      </c>
      <c r="I897" s="24" t="e">
        <f t="shared" si="1389"/>
        <v>#DIV/0!</v>
      </c>
      <c r="J897" s="34">
        <v>0</v>
      </c>
      <c r="K897" s="34">
        <v>0</v>
      </c>
      <c r="L897" s="21"/>
      <c r="M897" s="21">
        <f t="shared" si="1485"/>
        <v>0</v>
      </c>
      <c r="N897" s="21">
        <f t="shared" si="1486"/>
        <v>0</v>
      </c>
      <c r="O897" s="29" t="e">
        <f t="shared" si="1473"/>
        <v>#DIV/0!</v>
      </c>
      <c r="P897" s="30"/>
      <c r="Q897" s="15" t="s">
        <v>97</v>
      </c>
    </row>
    <row r="898" spans="1:17" ht="18" hidden="1" x14ac:dyDescent="0.25">
      <c r="A898" s="16" t="str">
        <f t="shared" si="1392"/>
        <v>b</v>
      </c>
      <c r="B898" s="8" t="s">
        <v>2</v>
      </c>
      <c r="C898" s="10" t="s">
        <v>9</v>
      </c>
      <c r="D898" s="21">
        <v>0</v>
      </c>
      <c r="E898" s="21">
        <v>0</v>
      </c>
      <c r="F898" s="21"/>
      <c r="G898" s="21"/>
      <c r="H898" s="21">
        <f t="shared" si="1388"/>
        <v>0</v>
      </c>
      <c r="I898" s="24" t="e">
        <f t="shared" si="1389"/>
        <v>#DIV/0!</v>
      </c>
      <c r="J898" s="34">
        <v>0</v>
      </c>
      <c r="K898" s="34">
        <v>0</v>
      </c>
      <c r="L898" s="21"/>
      <c r="M898" s="21">
        <f t="shared" si="1485"/>
        <v>0</v>
      </c>
      <c r="N898" s="21">
        <f t="shared" si="1486"/>
        <v>0</v>
      </c>
      <c r="O898" s="29" t="e">
        <f t="shared" si="1473"/>
        <v>#DIV/0!</v>
      </c>
      <c r="P898" s="30"/>
      <c r="Q898" s="15" t="s">
        <v>97</v>
      </c>
    </row>
    <row r="899" spans="1:17" ht="18" hidden="1" x14ac:dyDescent="0.25">
      <c r="A899" s="16" t="str">
        <f t="shared" si="1392"/>
        <v>b</v>
      </c>
      <c r="B899" s="8" t="s">
        <v>2</v>
      </c>
      <c r="C899" s="10" t="s">
        <v>10</v>
      </c>
      <c r="D899" s="21">
        <v>0</v>
      </c>
      <c r="E899" s="21">
        <v>0</v>
      </c>
      <c r="F899" s="21"/>
      <c r="G899" s="21"/>
      <c r="H899" s="21">
        <f t="shared" ref="H899:H962" si="1487">E899-G899</f>
        <v>0</v>
      </c>
      <c r="I899" s="24" t="e">
        <f t="shared" ref="I899:I962" si="1488">G899/E899</f>
        <v>#DIV/0!</v>
      </c>
      <c r="J899" s="34">
        <v>0</v>
      </c>
      <c r="K899" s="34">
        <v>0</v>
      </c>
      <c r="L899" s="21"/>
      <c r="M899" s="21">
        <f t="shared" si="1485"/>
        <v>0</v>
      </c>
      <c r="N899" s="21">
        <f t="shared" si="1486"/>
        <v>0</v>
      </c>
      <c r="O899" s="29" t="e">
        <f t="shared" si="1473"/>
        <v>#DIV/0!</v>
      </c>
      <c r="P899" s="30"/>
      <c r="Q899" s="15" t="s">
        <v>97</v>
      </c>
    </row>
    <row r="900" spans="1:17" ht="18" hidden="1" x14ac:dyDescent="0.25">
      <c r="A900" s="16" t="str">
        <f t="shared" ref="A900:A963" si="1489">IF((D900+E900+F900+G900+J900+K900+L900+M900)&gt;0,"a","b")</f>
        <v>b</v>
      </c>
      <c r="B900" s="8" t="s">
        <v>2</v>
      </c>
      <c r="C900" s="6" t="s">
        <v>11</v>
      </c>
      <c r="D900" s="7">
        <v>0</v>
      </c>
      <c r="E900" s="7">
        <v>0</v>
      </c>
      <c r="F900" s="7"/>
      <c r="G900" s="21"/>
      <c r="H900" s="21">
        <f t="shared" si="1487"/>
        <v>0</v>
      </c>
      <c r="I900" s="24" t="e">
        <f t="shared" si="1488"/>
        <v>#DIV/0!</v>
      </c>
      <c r="J900" s="7">
        <v>0</v>
      </c>
      <c r="K900" s="7">
        <v>0</v>
      </c>
      <c r="L900" s="7"/>
      <c r="M900" s="7">
        <f t="shared" si="1485"/>
        <v>0</v>
      </c>
      <c r="N900" s="7">
        <f t="shared" si="1486"/>
        <v>0</v>
      </c>
      <c r="O900" s="27" t="e">
        <f t="shared" si="1473"/>
        <v>#DIV/0!</v>
      </c>
      <c r="P900" s="28"/>
      <c r="Q900" s="15" t="s">
        <v>97</v>
      </c>
    </row>
    <row r="901" spans="1:17" ht="18" hidden="1" x14ac:dyDescent="0.25">
      <c r="A901" s="16" t="str">
        <f t="shared" si="1489"/>
        <v>b</v>
      </c>
      <c r="B901" s="8" t="s">
        <v>2</v>
      </c>
      <c r="C901" s="6" t="s">
        <v>12</v>
      </c>
      <c r="D901" s="7">
        <v>0</v>
      </c>
      <c r="E901" s="7">
        <v>0</v>
      </c>
      <c r="F901" s="7"/>
      <c r="G901" s="21"/>
      <c r="H901" s="21">
        <f t="shared" si="1487"/>
        <v>0</v>
      </c>
      <c r="I901" s="24" t="e">
        <f t="shared" si="1488"/>
        <v>#DIV/0!</v>
      </c>
      <c r="J901" s="7">
        <v>0</v>
      </c>
      <c r="K901" s="7">
        <v>0</v>
      </c>
      <c r="L901" s="7"/>
      <c r="M901" s="7">
        <f t="shared" si="1485"/>
        <v>0</v>
      </c>
      <c r="N901" s="7">
        <f t="shared" si="1486"/>
        <v>0</v>
      </c>
      <c r="O901" s="27" t="e">
        <f t="shared" si="1473"/>
        <v>#DIV/0!</v>
      </c>
      <c r="P901" s="28"/>
      <c r="Q901" s="15" t="s">
        <v>97</v>
      </c>
    </row>
    <row r="902" spans="1:17" ht="18" hidden="1" x14ac:dyDescent="0.25">
      <c r="A902" s="16" t="str">
        <f t="shared" si="1489"/>
        <v>b</v>
      </c>
      <c r="B902" s="8" t="s">
        <v>2</v>
      </c>
      <c r="C902" s="6" t="s">
        <v>13</v>
      </c>
      <c r="D902" s="7">
        <v>0</v>
      </c>
      <c r="E902" s="7">
        <v>0</v>
      </c>
      <c r="F902" s="7"/>
      <c r="G902" s="21"/>
      <c r="H902" s="21">
        <f t="shared" si="1487"/>
        <v>0</v>
      </c>
      <c r="I902" s="24" t="e">
        <f t="shared" si="1488"/>
        <v>#DIV/0!</v>
      </c>
      <c r="J902" s="7">
        <v>0</v>
      </c>
      <c r="K902" s="7">
        <v>0</v>
      </c>
      <c r="L902" s="7"/>
      <c r="M902" s="7">
        <f t="shared" si="1485"/>
        <v>0</v>
      </c>
      <c r="N902" s="7">
        <f t="shared" si="1486"/>
        <v>0</v>
      </c>
      <c r="O902" s="27" t="e">
        <f t="shared" si="1473"/>
        <v>#DIV/0!</v>
      </c>
      <c r="P902" s="28"/>
      <c r="Q902" s="15" t="s">
        <v>97</v>
      </c>
    </row>
    <row r="903" spans="1:17" ht="36" x14ac:dyDescent="0.25">
      <c r="A903" s="16" t="str">
        <f t="shared" si="1489"/>
        <v>a</v>
      </c>
      <c r="B903" s="31" t="s">
        <v>185</v>
      </c>
      <c r="C903" s="32" t="s">
        <v>77</v>
      </c>
      <c r="D903" s="21">
        <f t="shared" ref="D903" si="1490">D904+D912+D913+D914</f>
        <v>7500000</v>
      </c>
      <c r="E903" s="21">
        <f t="shared" ref="E903" si="1491">E904+E912+E913+E914</f>
        <v>3710700</v>
      </c>
      <c r="F903" s="21">
        <f t="shared" ref="F903" si="1492">F904+F912+F913+F914</f>
        <v>0</v>
      </c>
      <c r="G903" s="21">
        <f t="shared" ref="G903" si="1493">G904+G912+G913+G914</f>
        <v>1103881</v>
      </c>
      <c r="H903" s="21">
        <f t="shared" si="1487"/>
        <v>2606819</v>
      </c>
      <c r="I903" s="24">
        <f t="shared" si="1488"/>
        <v>0.29748591909882233</v>
      </c>
      <c r="J903" s="33">
        <f t="shared" ref="J903:K903" si="1494">J904+J912+J913+J914</f>
        <v>20000000</v>
      </c>
      <c r="K903" s="33">
        <f t="shared" si="1494"/>
        <v>20000000</v>
      </c>
      <c r="L903" s="21">
        <f t="shared" ref="L903" si="1495">L904+L912+L913+L914</f>
        <v>18896125</v>
      </c>
      <c r="M903" s="21">
        <f t="shared" ref="M903" si="1496">M904+M912+M913+M914</f>
        <v>20000006</v>
      </c>
      <c r="N903" s="21">
        <f t="shared" ref="N903" si="1497">N904+N912+N913+N914</f>
        <v>-6</v>
      </c>
      <c r="O903" s="29">
        <f t="shared" si="1473"/>
        <v>1.0000003</v>
      </c>
      <c r="P903" s="30"/>
      <c r="Q903" s="15" t="s">
        <v>97</v>
      </c>
    </row>
    <row r="904" spans="1:17" ht="18" x14ac:dyDescent="0.25">
      <c r="A904" s="16" t="str">
        <f t="shared" si="1489"/>
        <v>a</v>
      </c>
      <c r="B904" s="5" t="s">
        <v>2</v>
      </c>
      <c r="C904" s="6" t="s">
        <v>3</v>
      </c>
      <c r="D904" s="7">
        <f t="shared" ref="D904:N904" si="1498">D905+D906+D907+D908+D909+D910+D911</f>
        <v>7500000</v>
      </c>
      <c r="E904" s="7">
        <f t="shared" si="1498"/>
        <v>3710700</v>
      </c>
      <c r="F904" s="7">
        <f t="shared" ref="F904" si="1499">F905+F906+F907+F908+F909+F910+F911</f>
        <v>0</v>
      </c>
      <c r="G904" s="21">
        <f t="shared" si="1498"/>
        <v>1103881</v>
      </c>
      <c r="H904" s="21">
        <f t="shared" si="1487"/>
        <v>2606819</v>
      </c>
      <c r="I904" s="24">
        <f t="shared" si="1488"/>
        <v>0.29748591909882233</v>
      </c>
      <c r="J904" s="7">
        <f t="shared" ref="J904:K904" si="1500">J905+J906+J907+J908+J909+J910+J911</f>
        <v>20000000</v>
      </c>
      <c r="K904" s="7">
        <f t="shared" si="1500"/>
        <v>20000000</v>
      </c>
      <c r="L904" s="7">
        <f t="shared" si="1498"/>
        <v>18896125</v>
      </c>
      <c r="M904" s="7">
        <f t="shared" si="1498"/>
        <v>20000006</v>
      </c>
      <c r="N904" s="7">
        <f t="shared" si="1498"/>
        <v>-6</v>
      </c>
      <c r="O904" s="27">
        <f t="shared" si="1473"/>
        <v>1.0000003</v>
      </c>
      <c r="P904" s="28"/>
      <c r="Q904" s="15" t="s">
        <v>97</v>
      </c>
    </row>
    <row r="905" spans="1:17" ht="18" hidden="1" x14ac:dyDescent="0.25">
      <c r="A905" s="16" t="str">
        <f t="shared" si="1489"/>
        <v>b</v>
      </c>
      <c r="B905" s="8" t="s">
        <v>2</v>
      </c>
      <c r="C905" s="9" t="s">
        <v>4</v>
      </c>
      <c r="D905" s="21">
        <v>0</v>
      </c>
      <c r="E905" s="21">
        <v>0</v>
      </c>
      <c r="F905" s="21"/>
      <c r="G905" s="21"/>
      <c r="H905" s="21">
        <f t="shared" si="1487"/>
        <v>0</v>
      </c>
      <c r="I905" s="24" t="e">
        <f t="shared" si="1488"/>
        <v>#DIV/0!</v>
      </c>
      <c r="J905" s="34">
        <v>0</v>
      </c>
      <c r="K905" s="34">
        <v>0</v>
      </c>
      <c r="L905" s="21"/>
      <c r="M905" s="21">
        <f t="shared" ref="M905:M914" si="1501">G905+L905</f>
        <v>0</v>
      </c>
      <c r="N905" s="21">
        <f t="shared" ref="N905:N914" si="1502">K905-M905</f>
        <v>0</v>
      </c>
      <c r="O905" s="29" t="e">
        <f t="shared" si="1473"/>
        <v>#DIV/0!</v>
      </c>
      <c r="P905" s="30"/>
      <c r="Q905" s="15" t="s">
        <v>97</v>
      </c>
    </row>
    <row r="906" spans="1:17" ht="18" x14ac:dyDescent="0.25">
      <c r="A906" s="16" t="str">
        <f t="shared" si="1489"/>
        <v>a</v>
      </c>
      <c r="B906" s="8" t="s">
        <v>2</v>
      </c>
      <c r="C906" s="9" t="s">
        <v>5</v>
      </c>
      <c r="D906" s="21">
        <v>225000</v>
      </c>
      <c r="E906" s="21">
        <v>315700</v>
      </c>
      <c r="F906" s="21"/>
      <c r="G906" s="21">
        <v>6202</v>
      </c>
      <c r="H906" s="21">
        <f t="shared" si="1487"/>
        <v>309498</v>
      </c>
      <c r="I906" s="24">
        <f t="shared" si="1488"/>
        <v>1.9645232815964524E-2</v>
      </c>
      <c r="J906" s="34">
        <v>450000</v>
      </c>
      <c r="K906" s="34">
        <v>1000000</v>
      </c>
      <c r="L906" s="21">
        <v>993798</v>
      </c>
      <c r="M906" s="21">
        <f t="shared" si="1501"/>
        <v>1000000</v>
      </c>
      <c r="N906" s="21">
        <f t="shared" si="1502"/>
        <v>0</v>
      </c>
      <c r="O906" s="29">
        <f t="shared" si="1473"/>
        <v>1</v>
      </c>
      <c r="P906" s="30"/>
      <c r="Q906" s="15" t="s">
        <v>97</v>
      </c>
    </row>
    <row r="907" spans="1:17" ht="18" hidden="1" x14ac:dyDescent="0.25">
      <c r="A907" s="16" t="str">
        <f t="shared" si="1489"/>
        <v>b</v>
      </c>
      <c r="B907" s="8" t="s">
        <v>2</v>
      </c>
      <c r="C907" s="9" t="s">
        <v>6</v>
      </c>
      <c r="D907" s="21">
        <v>0</v>
      </c>
      <c r="E907" s="21">
        <v>0</v>
      </c>
      <c r="F907" s="21"/>
      <c r="G907" s="21"/>
      <c r="H907" s="21">
        <f t="shared" si="1487"/>
        <v>0</v>
      </c>
      <c r="I907" s="24" t="e">
        <f t="shared" si="1488"/>
        <v>#DIV/0!</v>
      </c>
      <c r="J907" s="34">
        <v>0</v>
      </c>
      <c r="K907" s="34">
        <v>0</v>
      </c>
      <c r="L907" s="21"/>
      <c r="M907" s="21">
        <f t="shared" si="1501"/>
        <v>0</v>
      </c>
      <c r="N907" s="21">
        <f t="shared" si="1502"/>
        <v>0</v>
      </c>
      <c r="O907" s="29" t="e">
        <f t="shared" si="1473"/>
        <v>#DIV/0!</v>
      </c>
      <c r="P907" s="30"/>
      <c r="Q907" s="15" t="s">
        <v>97</v>
      </c>
    </row>
    <row r="908" spans="1:17" ht="18" hidden="1" x14ac:dyDescent="0.25">
      <c r="A908" s="16" t="str">
        <f t="shared" si="1489"/>
        <v>b</v>
      </c>
      <c r="B908" s="8" t="s">
        <v>2</v>
      </c>
      <c r="C908" s="10" t="s">
        <v>7</v>
      </c>
      <c r="D908" s="21">
        <v>0</v>
      </c>
      <c r="E908" s="21">
        <v>0</v>
      </c>
      <c r="F908" s="21"/>
      <c r="G908" s="21"/>
      <c r="H908" s="21">
        <f t="shared" si="1487"/>
        <v>0</v>
      </c>
      <c r="I908" s="24" t="e">
        <f t="shared" si="1488"/>
        <v>#DIV/0!</v>
      </c>
      <c r="J908" s="34">
        <v>0</v>
      </c>
      <c r="K908" s="34">
        <v>0</v>
      </c>
      <c r="L908" s="21"/>
      <c r="M908" s="21">
        <f t="shared" si="1501"/>
        <v>0</v>
      </c>
      <c r="N908" s="21">
        <f t="shared" si="1502"/>
        <v>0</v>
      </c>
      <c r="O908" s="29" t="e">
        <f t="shared" si="1473"/>
        <v>#DIV/0!</v>
      </c>
      <c r="P908" s="30"/>
      <c r="Q908" s="15" t="s">
        <v>97</v>
      </c>
    </row>
    <row r="909" spans="1:17" ht="18" hidden="1" x14ac:dyDescent="0.25">
      <c r="A909" s="16" t="str">
        <f t="shared" si="1489"/>
        <v>b</v>
      </c>
      <c r="B909" s="8" t="s">
        <v>2</v>
      </c>
      <c r="C909" s="10" t="s">
        <v>8</v>
      </c>
      <c r="D909" s="21"/>
      <c r="E909" s="21"/>
      <c r="F909" s="21"/>
      <c r="G909" s="21"/>
      <c r="H909" s="21">
        <f t="shared" si="1487"/>
        <v>0</v>
      </c>
      <c r="I909" s="24" t="e">
        <f t="shared" si="1488"/>
        <v>#DIV/0!</v>
      </c>
      <c r="J909" s="34">
        <v>0</v>
      </c>
      <c r="K909" s="34">
        <v>0</v>
      </c>
      <c r="L909" s="21"/>
      <c r="M909" s="21">
        <f t="shared" si="1501"/>
        <v>0</v>
      </c>
      <c r="N909" s="21">
        <f t="shared" si="1502"/>
        <v>0</v>
      </c>
      <c r="O909" s="29" t="e">
        <f t="shared" si="1473"/>
        <v>#DIV/0!</v>
      </c>
      <c r="P909" s="30"/>
      <c r="Q909" s="15" t="s">
        <v>97</v>
      </c>
    </row>
    <row r="910" spans="1:17" ht="18" x14ac:dyDescent="0.25">
      <c r="A910" s="16" t="str">
        <f t="shared" si="1489"/>
        <v>a</v>
      </c>
      <c r="B910" s="8" t="s">
        <v>2</v>
      </c>
      <c r="C910" s="10" t="s">
        <v>9</v>
      </c>
      <c r="D910" s="21">
        <v>7275000</v>
      </c>
      <c r="E910" s="21">
        <v>3395000</v>
      </c>
      <c r="F910" s="21"/>
      <c r="G910" s="21">
        <v>1097679</v>
      </c>
      <c r="H910" s="21">
        <f t="shared" si="1487"/>
        <v>2297321</v>
      </c>
      <c r="I910" s="24">
        <f t="shared" si="1488"/>
        <v>0.32332223858615611</v>
      </c>
      <c r="J910" s="34">
        <v>19550000</v>
      </c>
      <c r="K910" s="34">
        <v>19000000</v>
      </c>
      <c r="L910" s="21">
        <v>17902327</v>
      </c>
      <c r="M910" s="21">
        <f t="shared" si="1501"/>
        <v>19000006</v>
      </c>
      <c r="N910" s="21">
        <f t="shared" si="1502"/>
        <v>-6</v>
      </c>
      <c r="O910" s="29">
        <f t="shared" si="1473"/>
        <v>1.0000003157894737</v>
      </c>
      <c r="P910" s="30"/>
      <c r="Q910" s="15" t="s">
        <v>97</v>
      </c>
    </row>
    <row r="911" spans="1:17" ht="18" hidden="1" x14ac:dyDescent="0.25">
      <c r="A911" s="16" t="str">
        <f t="shared" si="1489"/>
        <v>b</v>
      </c>
      <c r="B911" s="8" t="s">
        <v>2</v>
      </c>
      <c r="C911" s="10" t="s">
        <v>10</v>
      </c>
      <c r="D911" s="21">
        <v>0</v>
      </c>
      <c r="E911" s="21">
        <v>0</v>
      </c>
      <c r="F911" s="21"/>
      <c r="G911" s="21"/>
      <c r="H911" s="21">
        <f t="shared" si="1487"/>
        <v>0</v>
      </c>
      <c r="I911" s="24" t="e">
        <f t="shared" si="1488"/>
        <v>#DIV/0!</v>
      </c>
      <c r="J911" s="34">
        <v>0</v>
      </c>
      <c r="K911" s="34">
        <v>0</v>
      </c>
      <c r="L911" s="21"/>
      <c r="M911" s="21">
        <f t="shared" si="1501"/>
        <v>0</v>
      </c>
      <c r="N911" s="21">
        <f t="shared" si="1502"/>
        <v>0</v>
      </c>
      <c r="O911" s="29" t="e">
        <f t="shared" si="1473"/>
        <v>#DIV/0!</v>
      </c>
      <c r="P911" s="30"/>
      <c r="Q911" s="15" t="s">
        <v>97</v>
      </c>
    </row>
    <row r="912" spans="1:17" ht="18" hidden="1" x14ac:dyDescent="0.25">
      <c r="A912" s="16" t="str">
        <f t="shared" si="1489"/>
        <v>b</v>
      </c>
      <c r="B912" s="8" t="s">
        <v>2</v>
      </c>
      <c r="C912" s="6" t="s">
        <v>11</v>
      </c>
      <c r="D912" s="7">
        <v>0</v>
      </c>
      <c r="E912" s="7">
        <v>0</v>
      </c>
      <c r="F912" s="7"/>
      <c r="G912" s="21"/>
      <c r="H912" s="21">
        <f t="shared" si="1487"/>
        <v>0</v>
      </c>
      <c r="I912" s="24" t="e">
        <f t="shared" si="1488"/>
        <v>#DIV/0!</v>
      </c>
      <c r="J912" s="7">
        <v>0</v>
      </c>
      <c r="K912" s="7">
        <v>0</v>
      </c>
      <c r="L912" s="7"/>
      <c r="M912" s="7">
        <f t="shared" si="1501"/>
        <v>0</v>
      </c>
      <c r="N912" s="7">
        <f t="shared" si="1502"/>
        <v>0</v>
      </c>
      <c r="O912" s="27" t="e">
        <f t="shared" si="1473"/>
        <v>#DIV/0!</v>
      </c>
      <c r="P912" s="28"/>
      <c r="Q912" s="15" t="s">
        <v>97</v>
      </c>
    </row>
    <row r="913" spans="1:17" ht="18" hidden="1" x14ac:dyDescent="0.25">
      <c r="A913" s="16" t="str">
        <f t="shared" si="1489"/>
        <v>b</v>
      </c>
      <c r="B913" s="8" t="s">
        <v>2</v>
      </c>
      <c r="C913" s="6" t="s">
        <v>12</v>
      </c>
      <c r="D913" s="7">
        <v>0</v>
      </c>
      <c r="E913" s="7">
        <v>0</v>
      </c>
      <c r="F913" s="7"/>
      <c r="G913" s="21"/>
      <c r="H913" s="21">
        <f t="shared" si="1487"/>
        <v>0</v>
      </c>
      <c r="I913" s="24" t="e">
        <f t="shared" si="1488"/>
        <v>#DIV/0!</v>
      </c>
      <c r="J913" s="7">
        <v>0</v>
      </c>
      <c r="K913" s="7">
        <v>0</v>
      </c>
      <c r="L913" s="7"/>
      <c r="M913" s="7">
        <f t="shared" si="1501"/>
        <v>0</v>
      </c>
      <c r="N913" s="7">
        <f t="shared" si="1502"/>
        <v>0</v>
      </c>
      <c r="O913" s="27" t="e">
        <f t="shared" si="1473"/>
        <v>#DIV/0!</v>
      </c>
      <c r="P913" s="28"/>
      <c r="Q913" s="15" t="s">
        <v>97</v>
      </c>
    </row>
    <row r="914" spans="1:17" ht="18" hidden="1" x14ac:dyDescent="0.25">
      <c r="A914" s="16" t="str">
        <f t="shared" si="1489"/>
        <v>b</v>
      </c>
      <c r="B914" s="8" t="s">
        <v>2</v>
      </c>
      <c r="C914" s="6" t="s">
        <v>13</v>
      </c>
      <c r="D914" s="7">
        <v>0</v>
      </c>
      <c r="E914" s="7">
        <v>0</v>
      </c>
      <c r="F914" s="7"/>
      <c r="G914" s="21"/>
      <c r="H914" s="21">
        <f t="shared" si="1487"/>
        <v>0</v>
      </c>
      <c r="I914" s="24" t="e">
        <f t="shared" si="1488"/>
        <v>#DIV/0!</v>
      </c>
      <c r="J914" s="7">
        <v>0</v>
      </c>
      <c r="K914" s="7">
        <v>0</v>
      </c>
      <c r="L914" s="7"/>
      <c r="M914" s="7">
        <f t="shared" si="1501"/>
        <v>0</v>
      </c>
      <c r="N914" s="7">
        <f t="shared" si="1502"/>
        <v>0</v>
      </c>
      <c r="O914" s="27" t="e">
        <f t="shared" si="1473"/>
        <v>#DIV/0!</v>
      </c>
      <c r="P914" s="28"/>
      <c r="Q914" s="15" t="s">
        <v>97</v>
      </c>
    </row>
    <row r="915" spans="1:17" ht="18" x14ac:dyDescent="0.25">
      <c r="A915" s="16" t="str">
        <f t="shared" si="1489"/>
        <v>a</v>
      </c>
      <c r="B915" s="31" t="s">
        <v>186</v>
      </c>
      <c r="C915" s="32" t="s">
        <v>78</v>
      </c>
      <c r="D915" s="21">
        <f t="shared" ref="D915" si="1503">D916+D924+D925+D926</f>
        <v>400000</v>
      </c>
      <c r="E915" s="21">
        <f t="shared" ref="E915" si="1504">E916+E924+E925+E926</f>
        <v>336000</v>
      </c>
      <c r="F915" s="21">
        <f t="shared" ref="F915" si="1505">F916+F924+F925+F926</f>
        <v>0</v>
      </c>
      <c r="G915" s="21">
        <f t="shared" ref="G915" si="1506">G916+G924+G925+G926</f>
        <v>10000</v>
      </c>
      <c r="H915" s="21">
        <f t="shared" si="1487"/>
        <v>326000</v>
      </c>
      <c r="I915" s="24">
        <f t="shared" si="1488"/>
        <v>2.976190476190476E-2</v>
      </c>
      <c r="J915" s="33">
        <f t="shared" ref="J915:K915" si="1507">J916+J924+J925+J926</f>
        <v>800000</v>
      </c>
      <c r="K915" s="33">
        <f t="shared" si="1507"/>
        <v>718000</v>
      </c>
      <c r="L915" s="21">
        <f t="shared" ref="L915" si="1508">L916+L924+L925+L926</f>
        <v>20000</v>
      </c>
      <c r="M915" s="21">
        <f t="shared" ref="M915" si="1509">M916+M924+M925+M926</f>
        <v>30000</v>
      </c>
      <c r="N915" s="21">
        <f t="shared" ref="N915" si="1510">N916+N924+N925+N926</f>
        <v>688000</v>
      </c>
      <c r="O915" s="29">
        <f t="shared" si="1473"/>
        <v>4.1782729805013928E-2</v>
      </c>
      <c r="P915" s="30"/>
      <c r="Q915" s="15" t="s">
        <v>98</v>
      </c>
    </row>
    <row r="916" spans="1:17" ht="18" x14ac:dyDescent="0.25">
      <c r="A916" s="16" t="str">
        <f t="shared" si="1489"/>
        <v>a</v>
      </c>
      <c r="B916" s="5" t="s">
        <v>2</v>
      </c>
      <c r="C916" s="6" t="s">
        <v>3</v>
      </c>
      <c r="D916" s="7">
        <f t="shared" ref="D916:N916" si="1511">D917+D918+D919+D920+D921+D922+D923</f>
        <v>400000</v>
      </c>
      <c r="E916" s="7">
        <f t="shared" si="1511"/>
        <v>336000</v>
      </c>
      <c r="F916" s="7">
        <f t="shared" ref="F916" si="1512">F917+F918+F919+F920+F921+F922+F923</f>
        <v>0</v>
      </c>
      <c r="G916" s="21">
        <f t="shared" si="1511"/>
        <v>10000</v>
      </c>
      <c r="H916" s="21">
        <f t="shared" si="1487"/>
        <v>326000</v>
      </c>
      <c r="I916" s="24">
        <f t="shared" si="1488"/>
        <v>2.976190476190476E-2</v>
      </c>
      <c r="J916" s="7">
        <f t="shared" ref="J916:K916" si="1513">J917+J918+J919+J920+J921+J922+J923</f>
        <v>800000</v>
      </c>
      <c r="K916" s="7">
        <f t="shared" si="1513"/>
        <v>718000</v>
      </c>
      <c r="L916" s="7">
        <f t="shared" si="1511"/>
        <v>20000</v>
      </c>
      <c r="M916" s="7">
        <f t="shared" si="1511"/>
        <v>30000</v>
      </c>
      <c r="N916" s="7">
        <f t="shared" si="1511"/>
        <v>688000</v>
      </c>
      <c r="O916" s="27">
        <f t="shared" si="1473"/>
        <v>4.1782729805013928E-2</v>
      </c>
      <c r="P916" s="28"/>
      <c r="Q916" s="15" t="s">
        <v>98</v>
      </c>
    </row>
    <row r="917" spans="1:17" ht="18" hidden="1" x14ac:dyDescent="0.25">
      <c r="A917" s="16" t="str">
        <f t="shared" si="1489"/>
        <v>b</v>
      </c>
      <c r="B917" s="8" t="s">
        <v>2</v>
      </c>
      <c r="C917" s="9" t="s">
        <v>4</v>
      </c>
      <c r="D917" s="21">
        <v>0</v>
      </c>
      <c r="E917" s="21">
        <v>0</v>
      </c>
      <c r="F917" s="21"/>
      <c r="G917" s="21"/>
      <c r="H917" s="21">
        <f t="shared" si="1487"/>
        <v>0</v>
      </c>
      <c r="I917" s="24" t="e">
        <f t="shared" si="1488"/>
        <v>#DIV/0!</v>
      </c>
      <c r="J917" s="34">
        <v>0</v>
      </c>
      <c r="K917" s="34">
        <v>0</v>
      </c>
      <c r="L917" s="21"/>
      <c r="M917" s="21">
        <f t="shared" ref="M917:M926" si="1514">G917+L917</f>
        <v>0</v>
      </c>
      <c r="N917" s="21">
        <f t="shared" ref="N917:N926" si="1515">K917-M917</f>
        <v>0</v>
      </c>
      <c r="O917" s="29" t="e">
        <f t="shared" si="1473"/>
        <v>#DIV/0!</v>
      </c>
      <c r="P917" s="30"/>
      <c r="Q917" s="15" t="s">
        <v>98</v>
      </c>
    </row>
    <row r="918" spans="1:17" ht="18" x14ac:dyDescent="0.25">
      <c r="A918" s="16" t="str">
        <f t="shared" si="1489"/>
        <v>a</v>
      </c>
      <c r="B918" s="8" t="s">
        <v>2</v>
      </c>
      <c r="C918" s="9" t="s">
        <v>5</v>
      </c>
      <c r="D918" s="21">
        <v>370000</v>
      </c>
      <c r="E918" s="21">
        <v>306000</v>
      </c>
      <c r="F918" s="21"/>
      <c r="G918" s="21"/>
      <c r="H918" s="21">
        <f t="shared" si="1487"/>
        <v>306000</v>
      </c>
      <c r="I918" s="24">
        <f t="shared" si="1488"/>
        <v>0</v>
      </c>
      <c r="J918" s="34">
        <v>740000</v>
      </c>
      <c r="K918" s="34">
        <v>658000</v>
      </c>
      <c r="L918" s="21"/>
      <c r="M918" s="21">
        <f t="shared" si="1514"/>
        <v>0</v>
      </c>
      <c r="N918" s="21">
        <f t="shared" si="1515"/>
        <v>658000</v>
      </c>
      <c r="O918" s="29">
        <f t="shared" si="1473"/>
        <v>0</v>
      </c>
      <c r="P918" s="30"/>
      <c r="Q918" s="15" t="s">
        <v>98</v>
      </c>
    </row>
    <row r="919" spans="1:17" ht="18" hidden="1" x14ac:dyDescent="0.25">
      <c r="A919" s="16" t="str">
        <f t="shared" si="1489"/>
        <v>b</v>
      </c>
      <c r="B919" s="8" t="s">
        <v>2</v>
      </c>
      <c r="C919" s="9" t="s">
        <v>6</v>
      </c>
      <c r="D919" s="21"/>
      <c r="E919" s="21"/>
      <c r="F919" s="21"/>
      <c r="G919" s="21"/>
      <c r="H919" s="21">
        <f t="shared" si="1487"/>
        <v>0</v>
      </c>
      <c r="I919" s="24" t="e">
        <f t="shared" si="1488"/>
        <v>#DIV/0!</v>
      </c>
      <c r="J919" s="34"/>
      <c r="K919" s="34"/>
      <c r="L919" s="21"/>
      <c r="M919" s="21">
        <f t="shared" si="1514"/>
        <v>0</v>
      </c>
      <c r="N919" s="21">
        <f t="shared" si="1515"/>
        <v>0</v>
      </c>
      <c r="O919" s="29" t="e">
        <f t="shared" si="1473"/>
        <v>#DIV/0!</v>
      </c>
      <c r="P919" s="30"/>
      <c r="Q919" s="15" t="s">
        <v>98</v>
      </c>
    </row>
    <row r="920" spans="1:17" ht="18" hidden="1" x14ac:dyDescent="0.25">
      <c r="A920" s="16" t="str">
        <f t="shared" si="1489"/>
        <v>b</v>
      </c>
      <c r="B920" s="8" t="s">
        <v>2</v>
      </c>
      <c r="C920" s="10" t="s">
        <v>7</v>
      </c>
      <c r="D920" s="21"/>
      <c r="E920" s="21"/>
      <c r="F920" s="21"/>
      <c r="G920" s="21"/>
      <c r="H920" s="21">
        <f t="shared" si="1487"/>
        <v>0</v>
      </c>
      <c r="I920" s="24" t="e">
        <f t="shared" si="1488"/>
        <v>#DIV/0!</v>
      </c>
      <c r="J920" s="34"/>
      <c r="K920" s="34"/>
      <c r="L920" s="21"/>
      <c r="M920" s="21">
        <f t="shared" si="1514"/>
        <v>0</v>
      </c>
      <c r="N920" s="21">
        <f t="shared" si="1515"/>
        <v>0</v>
      </c>
      <c r="O920" s="29" t="e">
        <f t="shared" si="1473"/>
        <v>#DIV/0!</v>
      </c>
      <c r="P920" s="30"/>
      <c r="Q920" s="15" t="s">
        <v>98</v>
      </c>
    </row>
    <row r="921" spans="1:17" ht="18" hidden="1" x14ac:dyDescent="0.25">
      <c r="A921" s="16" t="str">
        <f t="shared" si="1489"/>
        <v>b</v>
      </c>
      <c r="B921" s="8" t="s">
        <v>2</v>
      </c>
      <c r="C921" s="10" t="s">
        <v>8</v>
      </c>
      <c r="D921" s="21"/>
      <c r="E921" s="21"/>
      <c r="F921" s="21"/>
      <c r="G921" s="21"/>
      <c r="H921" s="21">
        <f t="shared" si="1487"/>
        <v>0</v>
      </c>
      <c r="I921" s="24" t="e">
        <f t="shared" si="1488"/>
        <v>#DIV/0!</v>
      </c>
      <c r="J921" s="34"/>
      <c r="K921" s="34"/>
      <c r="L921" s="21"/>
      <c r="M921" s="21">
        <f t="shared" si="1514"/>
        <v>0</v>
      </c>
      <c r="N921" s="21">
        <f t="shared" si="1515"/>
        <v>0</v>
      </c>
      <c r="O921" s="29" t="e">
        <f t="shared" si="1473"/>
        <v>#DIV/0!</v>
      </c>
      <c r="P921" s="30"/>
      <c r="Q921" s="15" t="s">
        <v>98</v>
      </c>
    </row>
    <row r="922" spans="1:17" ht="18" hidden="1" x14ac:dyDescent="0.25">
      <c r="A922" s="16" t="str">
        <f t="shared" si="1489"/>
        <v>b</v>
      </c>
      <c r="B922" s="8" t="s">
        <v>2</v>
      </c>
      <c r="C922" s="10" t="s">
        <v>9</v>
      </c>
      <c r="D922" s="21"/>
      <c r="E922" s="21"/>
      <c r="F922" s="21"/>
      <c r="G922" s="21"/>
      <c r="H922" s="21">
        <f t="shared" si="1487"/>
        <v>0</v>
      </c>
      <c r="I922" s="24" t="e">
        <f t="shared" si="1488"/>
        <v>#DIV/0!</v>
      </c>
      <c r="J922" s="34"/>
      <c r="K922" s="34"/>
      <c r="L922" s="21"/>
      <c r="M922" s="21">
        <f t="shared" si="1514"/>
        <v>0</v>
      </c>
      <c r="N922" s="21">
        <f t="shared" si="1515"/>
        <v>0</v>
      </c>
      <c r="O922" s="29" t="e">
        <f t="shared" si="1473"/>
        <v>#DIV/0!</v>
      </c>
      <c r="P922" s="30"/>
      <c r="Q922" s="15" t="s">
        <v>98</v>
      </c>
    </row>
    <row r="923" spans="1:17" ht="18" x14ac:dyDescent="0.25">
      <c r="A923" s="16" t="str">
        <f t="shared" si="1489"/>
        <v>a</v>
      </c>
      <c r="B923" s="8" t="s">
        <v>2</v>
      </c>
      <c r="C923" s="10" t="s">
        <v>10</v>
      </c>
      <c r="D923" s="21">
        <v>30000</v>
      </c>
      <c r="E923" s="21">
        <v>30000</v>
      </c>
      <c r="F923" s="21"/>
      <c r="G923" s="21">
        <v>10000</v>
      </c>
      <c r="H923" s="21">
        <f t="shared" si="1487"/>
        <v>20000</v>
      </c>
      <c r="I923" s="24">
        <f t="shared" si="1488"/>
        <v>0.33333333333333331</v>
      </c>
      <c r="J923" s="34">
        <v>60000</v>
      </c>
      <c r="K923" s="34">
        <v>60000</v>
      </c>
      <c r="L923" s="21">
        <v>20000</v>
      </c>
      <c r="M923" s="21">
        <f t="shared" si="1514"/>
        <v>30000</v>
      </c>
      <c r="N923" s="21">
        <f t="shared" si="1515"/>
        <v>30000</v>
      </c>
      <c r="O923" s="29">
        <f t="shared" si="1473"/>
        <v>0.5</v>
      </c>
      <c r="P923" s="30"/>
      <c r="Q923" s="15" t="s">
        <v>98</v>
      </c>
    </row>
    <row r="924" spans="1:17" ht="18" hidden="1" x14ac:dyDescent="0.25">
      <c r="A924" s="16" t="str">
        <f t="shared" si="1489"/>
        <v>b</v>
      </c>
      <c r="B924" s="8" t="s">
        <v>2</v>
      </c>
      <c r="C924" s="6" t="s">
        <v>11</v>
      </c>
      <c r="D924" s="7"/>
      <c r="E924" s="7"/>
      <c r="F924" s="7"/>
      <c r="G924" s="21"/>
      <c r="H924" s="21">
        <f t="shared" si="1487"/>
        <v>0</v>
      </c>
      <c r="I924" s="24" t="e">
        <f t="shared" si="1488"/>
        <v>#DIV/0!</v>
      </c>
      <c r="J924" s="7">
        <v>0</v>
      </c>
      <c r="K924" s="7">
        <v>0</v>
      </c>
      <c r="L924" s="7"/>
      <c r="M924" s="7">
        <f t="shared" si="1514"/>
        <v>0</v>
      </c>
      <c r="N924" s="7">
        <f t="shared" si="1515"/>
        <v>0</v>
      </c>
      <c r="O924" s="27" t="e">
        <f t="shared" si="1473"/>
        <v>#DIV/0!</v>
      </c>
      <c r="P924" s="28"/>
      <c r="Q924" s="15" t="s">
        <v>98</v>
      </c>
    </row>
    <row r="925" spans="1:17" ht="18" hidden="1" x14ac:dyDescent="0.25">
      <c r="A925" s="16" t="str">
        <f t="shared" si="1489"/>
        <v>b</v>
      </c>
      <c r="B925" s="8" t="s">
        <v>2</v>
      </c>
      <c r="C925" s="6" t="s">
        <v>12</v>
      </c>
      <c r="D925" s="7">
        <v>0</v>
      </c>
      <c r="E925" s="7">
        <v>0</v>
      </c>
      <c r="F925" s="7"/>
      <c r="G925" s="21"/>
      <c r="H925" s="21">
        <f t="shared" si="1487"/>
        <v>0</v>
      </c>
      <c r="I925" s="24" t="e">
        <f t="shared" si="1488"/>
        <v>#DIV/0!</v>
      </c>
      <c r="J925" s="7">
        <v>0</v>
      </c>
      <c r="K925" s="7">
        <v>0</v>
      </c>
      <c r="L925" s="7"/>
      <c r="M925" s="7">
        <f t="shared" si="1514"/>
        <v>0</v>
      </c>
      <c r="N925" s="7">
        <f t="shared" si="1515"/>
        <v>0</v>
      </c>
      <c r="O925" s="27" t="e">
        <f t="shared" si="1473"/>
        <v>#DIV/0!</v>
      </c>
      <c r="P925" s="28"/>
      <c r="Q925" s="15" t="s">
        <v>98</v>
      </c>
    </row>
    <row r="926" spans="1:17" ht="18" hidden="1" x14ac:dyDescent="0.25">
      <c r="A926" s="16" t="str">
        <f t="shared" si="1489"/>
        <v>b</v>
      </c>
      <c r="B926" s="8" t="s">
        <v>2</v>
      </c>
      <c r="C926" s="6" t="s">
        <v>13</v>
      </c>
      <c r="D926" s="7">
        <v>0</v>
      </c>
      <c r="E926" s="7">
        <v>0</v>
      </c>
      <c r="F926" s="7"/>
      <c r="G926" s="21"/>
      <c r="H926" s="21">
        <f t="shared" si="1487"/>
        <v>0</v>
      </c>
      <c r="I926" s="24" t="e">
        <f t="shared" si="1488"/>
        <v>#DIV/0!</v>
      </c>
      <c r="J926" s="7">
        <v>0</v>
      </c>
      <c r="K926" s="7">
        <v>0</v>
      </c>
      <c r="L926" s="7"/>
      <c r="M926" s="7">
        <f t="shared" si="1514"/>
        <v>0</v>
      </c>
      <c r="N926" s="7">
        <f t="shared" si="1515"/>
        <v>0</v>
      </c>
      <c r="O926" s="27" t="e">
        <f t="shared" si="1473"/>
        <v>#DIV/0!</v>
      </c>
      <c r="P926" s="28"/>
      <c r="Q926" s="15" t="s">
        <v>98</v>
      </c>
    </row>
    <row r="927" spans="1:17" ht="36" x14ac:dyDescent="0.25">
      <c r="A927" s="16" t="str">
        <f t="shared" si="1489"/>
        <v>a</v>
      </c>
      <c r="B927" s="31" t="s">
        <v>187</v>
      </c>
      <c r="C927" s="32" t="s">
        <v>79</v>
      </c>
      <c r="D927" s="21">
        <f t="shared" ref="D927" si="1516">D928+D936+D937+D938</f>
        <v>4839000</v>
      </c>
      <c r="E927" s="21">
        <f t="shared" ref="E927" si="1517">E928+E936+E937+E938</f>
        <v>3539000</v>
      </c>
      <c r="F927" s="21">
        <f t="shared" ref="F927" si="1518">F928+F936+F937+F938</f>
        <v>0</v>
      </c>
      <c r="G927" s="21">
        <f t="shared" ref="G927" si="1519">G928+G936+G937+G938</f>
        <v>689500</v>
      </c>
      <c r="H927" s="21">
        <f t="shared" si="1487"/>
        <v>2849500</v>
      </c>
      <c r="I927" s="24">
        <f t="shared" si="1488"/>
        <v>0.19482904775360271</v>
      </c>
      <c r="J927" s="21">
        <f t="shared" ref="J927:K927" si="1520">J928+J936+J937+J938</f>
        <v>20000000</v>
      </c>
      <c r="K927" s="21">
        <f t="shared" si="1520"/>
        <v>20000000</v>
      </c>
      <c r="L927" s="21">
        <f t="shared" ref="L927" si="1521">L928+L936+L937+L938</f>
        <v>18861760</v>
      </c>
      <c r="M927" s="21">
        <f t="shared" ref="M927" si="1522">M928+M936+M937+M938</f>
        <v>19551260</v>
      </c>
      <c r="N927" s="21">
        <f t="shared" ref="N927" si="1523">N928+N936+N937+N938</f>
        <v>448740</v>
      </c>
      <c r="O927" s="29">
        <f t="shared" si="1473"/>
        <v>0.97756299999999996</v>
      </c>
      <c r="P927" s="30"/>
      <c r="Q927" s="15" t="s">
        <v>98</v>
      </c>
    </row>
    <row r="928" spans="1:17" ht="18" x14ac:dyDescent="0.25">
      <c r="A928" s="16" t="str">
        <f t="shared" si="1489"/>
        <v>a</v>
      </c>
      <c r="B928" s="5" t="s">
        <v>2</v>
      </c>
      <c r="C928" s="6" t="s">
        <v>3</v>
      </c>
      <c r="D928" s="7">
        <f t="shared" ref="D928:N928" si="1524">D929+D930+D931+D932+D933+D934+D935</f>
        <v>2239000</v>
      </c>
      <c r="E928" s="7">
        <f t="shared" si="1524"/>
        <v>2319500</v>
      </c>
      <c r="F928" s="7">
        <f t="shared" ref="F928" si="1525">F929+F930+F931+F932+F933+F934+F935</f>
        <v>0</v>
      </c>
      <c r="G928" s="21">
        <f t="shared" si="1524"/>
        <v>72500</v>
      </c>
      <c r="H928" s="21">
        <f t="shared" si="1487"/>
        <v>2247000</v>
      </c>
      <c r="I928" s="24">
        <f t="shared" si="1488"/>
        <v>3.1256736365596033E-2</v>
      </c>
      <c r="J928" s="7">
        <f t="shared" ref="J928:K928" si="1526">J929+J930+J931+J932+J933+J934+J935</f>
        <v>6100000</v>
      </c>
      <c r="K928" s="7">
        <f t="shared" si="1526"/>
        <v>6380500</v>
      </c>
      <c r="L928" s="7">
        <f t="shared" si="1524"/>
        <v>2533700</v>
      </c>
      <c r="M928" s="7">
        <f t="shared" si="1524"/>
        <v>2606200</v>
      </c>
      <c r="N928" s="7">
        <f t="shared" si="1524"/>
        <v>3774300</v>
      </c>
      <c r="O928" s="27">
        <f t="shared" si="1473"/>
        <v>0.40846328657628711</v>
      </c>
      <c r="P928" s="28"/>
      <c r="Q928" s="15" t="s">
        <v>98</v>
      </c>
    </row>
    <row r="929" spans="1:17" ht="18" hidden="1" x14ac:dyDescent="0.25">
      <c r="A929" s="16" t="str">
        <f t="shared" si="1489"/>
        <v>b</v>
      </c>
      <c r="B929" s="8" t="s">
        <v>2</v>
      </c>
      <c r="C929" s="9" t="s">
        <v>4</v>
      </c>
      <c r="D929" s="21">
        <v>0</v>
      </c>
      <c r="E929" s="21">
        <v>0</v>
      </c>
      <c r="F929" s="21"/>
      <c r="G929" s="21"/>
      <c r="H929" s="21">
        <f t="shared" si="1487"/>
        <v>0</v>
      </c>
      <c r="I929" s="24" t="e">
        <f t="shared" si="1488"/>
        <v>#DIV/0!</v>
      </c>
      <c r="J929" s="21">
        <v>0</v>
      </c>
      <c r="K929" s="21">
        <v>0</v>
      </c>
      <c r="L929" s="21"/>
      <c r="M929" s="21">
        <f t="shared" ref="M929:M938" si="1527">G929+L929</f>
        <v>0</v>
      </c>
      <c r="N929" s="21">
        <f t="shared" ref="N929:N938" si="1528">K929-M929</f>
        <v>0</v>
      </c>
      <c r="O929" s="29" t="e">
        <f t="shared" si="1473"/>
        <v>#DIV/0!</v>
      </c>
      <c r="P929" s="30"/>
      <c r="Q929" s="15" t="s">
        <v>98</v>
      </c>
    </row>
    <row r="930" spans="1:17" ht="18" x14ac:dyDescent="0.25">
      <c r="A930" s="16" t="str">
        <f t="shared" si="1489"/>
        <v>a</v>
      </c>
      <c r="B930" s="8" t="s">
        <v>2</v>
      </c>
      <c r="C930" s="9" t="s">
        <v>5</v>
      </c>
      <c r="D930" s="21">
        <v>24000</v>
      </c>
      <c r="E930" s="21">
        <v>304500</v>
      </c>
      <c r="F930" s="21"/>
      <c r="G930" s="21">
        <v>72500</v>
      </c>
      <c r="H930" s="21">
        <f t="shared" si="1487"/>
        <v>232000</v>
      </c>
      <c r="I930" s="24">
        <f t="shared" si="1488"/>
        <v>0.23809523809523808</v>
      </c>
      <c r="J930" s="21">
        <v>48000</v>
      </c>
      <c r="K930" s="21">
        <v>328500</v>
      </c>
      <c r="L930" s="21">
        <v>258000</v>
      </c>
      <c r="M930" s="21">
        <f t="shared" si="1527"/>
        <v>330500</v>
      </c>
      <c r="N930" s="21">
        <f t="shared" si="1528"/>
        <v>-2000</v>
      </c>
      <c r="O930" s="29">
        <f t="shared" si="1473"/>
        <v>1.0060882800608828</v>
      </c>
      <c r="P930" s="30"/>
      <c r="Q930" s="15" t="s">
        <v>98</v>
      </c>
    </row>
    <row r="931" spans="1:17" ht="18" hidden="1" x14ac:dyDescent="0.25">
      <c r="A931" s="16" t="str">
        <f t="shared" si="1489"/>
        <v>b</v>
      </c>
      <c r="B931" s="8" t="s">
        <v>2</v>
      </c>
      <c r="C931" s="9" t="s">
        <v>6</v>
      </c>
      <c r="D931" s="21"/>
      <c r="E931" s="21"/>
      <c r="F931" s="21"/>
      <c r="G931" s="21"/>
      <c r="H931" s="21">
        <f t="shared" si="1487"/>
        <v>0</v>
      </c>
      <c r="I931" s="24" t="e">
        <f t="shared" si="1488"/>
        <v>#DIV/0!</v>
      </c>
      <c r="J931" s="21">
        <v>0</v>
      </c>
      <c r="K931" s="21">
        <v>0</v>
      </c>
      <c r="L931" s="21"/>
      <c r="M931" s="21">
        <f t="shared" si="1527"/>
        <v>0</v>
      </c>
      <c r="N931" s="21">
        <f t="shared" si="1528"/>
        <v>0</v>
      </c>
      <c r="O931" s="29" t="e">
        <f t="shared" si="1473"/>
        <v>#DIV/0!</v>
      </c>
      <c r="P931" s="30"/>
      <c r="Q931" s="15" t="s">
        <v>98</v>
      </c>
    </row>
    <row r="932" spans="1:17" ht="18" hidden="1" x14ac:dyDescent="0.25">
      <c r="A932" s="16" t="str">
        <f t="shared" si="1489"/>
        <v>b</v>
      </c>
      <c r="B932" s="8" t="s">
        <v>2</v>
      </c>
      <c r="C932" s="10" t="s">
        <v>7</v>
      </c>
      <c r="D932" s="21">
        <v>0</v>
      </c>
      <c r="E932" s="21">
        <v>0</v>
      </c>
      <c r="F932" s="21"/>
      <c r="G932" s="21"/>
      <c r="H932" s="21">
        <f t="shared" si="1487"/>
        <v>0</v>
      </c>
      <c r="I932" s="24" t="e">
        <f t="shared" si="1488"/>
        <v>#DIV/0!</v>
      </c>
      <c r="J932" s="21">
        <v>0</v>
      </c>
      <c r="K932" s="21">
        <v>0</v>
      </c>
      <c r="L932" s="21"/>
      <c r="M932" s="21">
        <f t="shared" si="1527"/>
        <v>0</v>
      </c>
      <c r="N932" s="21">
        <f t="shared" si="1528"/>
        <v>0</v>
      </c>
      <c r="O932" s="29" t="e">
        <f t="shared" si="1473"/>
        <v>#DIV/0!</v>
      </c>
      <c r="P932" s="30"/>
      <c r="Q932" s="15" t="s">
        <v>98</v>
      </c>
    </row>
    <row r="933" spans="1:17" ht="18" hidden="1" x14ac:dyDescent="0.25">
      <c r="A933" s="16" t="str">
        <f t="shared" si="1489"/>
        <v>b</v>
      </c>
      <c r="B933" s="8" t="s">
        <v>2</v>
      </c>
      <c r="C933" s="10" t="s">
        <v>8</v>
      </c>
      <c r="D933" s="21">
        <v>0</v>
      </c>
      <c r="E933" s="21">
        <v>0</v>
      </c>
      <c r="F933" s="21"/>
      <c r="G933" s="21"/>
      <c r="H933" s="21">
        <f t="shared" si="1487"/>
        <v>0</v>
      </c>
      <c r="I933" s="24" t="e">
        <f t="shared" si="1488"/>
        <v>#DIV/0!</v>
      </c>
      <c r="J933" s="21">
        <v>0</v>
      </c>
      <c r="K933" s="21">
        <v>0</v>
      </c>
      <c r="L933" s="21"/>
      <c r="M933" s="21">
        <f t="shared" si="1527"/>
        <v>0</v>
      </c>
      <c r="N933" s="21">
        <f t="shared" si="1528"/>
        <v>0</v>
      </c>
      <c r="O933" s="29" t="e">
        <f t="shared" si="1473"/>
        <v>#DIV/0!</v>
      </c>
      <c r="P933" s="30"/>
      <c r="Q933" s="15" t="s">
        <v>98</v>
      </c>
    </row>
    <row r="934" spans="1:17" ht="18" hidden="1" x14ac:dyDescent="0.25">
      <c r="A934" s="16" t="str">
        <f t="shared" si="1489"/>
        <v>b</v>
      </c>
      <c r="B934" s="8" t="s">
        <v>2</v>
      </c>
      <c r="C934" s="10" t="s">
        <v>9</v>
      </c>
      <c r="D934" s="21"/>
      <c r="E934" s="21"/>
      <c r="F934" s="21"/>
      <c r="G934" s="21"/>
      <c r="H934" s="21">
        <f t="shared" si="1487"/>
        <v>0</v>
      </c>
      <c r="I934" s="24" t="e">
        <f t="shared" si="1488"/>
        <v>#DIV/0!</v>
      </c>
      <c r="J934" s="21">
        <v>0</v>
      </c>
      <c r="K934" s="21">
        <v>0</v>
      </c>
      <c r="L934" s="21"/>
      <c r="M934" s="21">
        <f t="shared" si="1527"/>
        <v>0</v>
      </c>
      <c r="N934" s="21">
        <f t="shared" si="1528"/>
        <v>0</v>
      </c>
      <c r="O934" s="29" t="e">
        <f t="shared" si="1473"/>
        <v>#DIV/0!</v>
      </c>
      <c r="P934" s="30"/>
      <c r="Q934" s="15" t="s">
        <v>98</v>
      </c>
    </row>
    <row r="935" spans="1:17" ht="18" x14ac:dyDescent="0.25">
      <c r="A935" s="16" t="str">
        <f t="shared" si="1489"/>
        <v>a</v>
      </c>
      <c r="B935" s="8" t="s">
        <v>2</v>
      </c>
      <c r="C935" s="10" t="s">
        <v>10</v>
      </c>
      <c r="D935" s="21">
        <v>2215000</v>
      </c>
      <c r="E935" s="21">
        <v>2015000</v>
      </c>
      <c r="F935" s="21"/>
      <c r="G935" s="21"/>
      <c r="H935" s="21">
        <f t="shared" si="1487"/>
        <v>2015000</v>
      </c>
      <c r="I935" s="24">
        <f t="shared" si="1488"/>
        <v>0</v>
      </c>
      <c r="J935" s="21">
        <v>6052000</v>
      </c>
      <c r="K935" s="7">
        <v>6052000</v>
      </c>
      <c r="L935" s="21">
        <v>2275700</v>
      </c>
      <c r="M935" s="21">
        <f t="shared" si="1527"/>
        <v>2275700</v>
      </c>
      <c r="N935" s="21">
        <f t="shared" si="1528"/>
        <v>3776300</v>
      </c>
      <c r="O935" s="29">
        <f t="shared" si="1473"/>
        <v>0.3760244547257105</v>
      </c>
      <c r="P935" s="30"/>
      <c r="Q935" s="15" t="s">
        <v>98</v>
      </c>
    </row>
    <row r="936" spans="1:17" ht="18" x14ac:dyDescent="0.25">
      <c r="A936" s="16" t="str">
        <f t="shared" si="1489"/>
        <v>a</v>
      </c>
      <c r="B936" s="5" t="s">
        <v>2</v>
      </c>
      <c r="C936" s="6" t="s">
        <v>11</v>
      </c>
      <c r="D936" s="7">
        <v>2600000</v>
      </c>
      <c r="E936" s="7">
        <v>1219500</v>
      </c>
      <c r="F936" s="7"/>
      <c r="G936" s="21">
        <v>617000</v>
      </c>
      <c r="H936" s="21">
        <f t="shared" si="1487"/>
        <v>602500</v>
      </c>
      <c r="I936" s="24">
        <f t="shared" si="1488"/>
        <v>0.50594505945059454</v>
      </c>
      <c r="J936" s="7">
        <v>13900000</v>
      </c>
      <c r="K936" s="7">
        <v>13619500</v>
      </c>
      <c r="L936" s="7">
        <v>16328060</v>
      </c>
      <c r="M936" s="7">
        <f t="shared" si="1527"/>
        <v>16945060</v>
      </c>
      <c r="N936" s="7">
        <f t="shared" si="1528"/>
        <v>-3325560</v>
      </c>
      <c r="O936" s="27">
        <f t="shared" si="1473"/>
        <v>1.2441763647711002</v>
      </c>
      <c r="P936" s="28"/>
      <c r="Q936" s="15" t="s">
        <v>98</v>
      </c>
    </row>
    <row r="937" spans="1:17" ht="18" hidden="1" x14ac:dyDescent="0.25">
      <c r="A937" s="16" t="str">
        <f t="shared" si="1489"/>
        <v>b</v>
      </c>
      <c r="B937" s="5" t="s">
        <v>2</v>
      </c>
      <c r="C937" s="6" t="s">
        <v>12</v>
      </c>
      <c r="D937" s="7">
        <v>0</v>
      </c>
      <c r="E937" s="7">
        <v>0</v>
      </c>
      <c r="F937" s="7"/>
      <c r="G937" s="21"/>
      <c r="H937" s="21">
        <f t="shared" si="1487"/>
        <v>0</v>
      </c>
      <c r="I937" s="24" t="e">
        <f t="shared" si="1488"/>
        <v>#DIV/0!</v>
      </c>
      <c r="J937" s="7">
        <v>0</v>
      </c>
      <c r="K937" s="7">
        <v>0</v>
      </c>
      <c r="L937" s="7"/>
      <c r="M937" s="7">
        <f t="shared" si="1527"/>
        <v>0</v>
      </c>
      <c r="N937" s="7">
        <f t="shared" si="1528"/>
        <v>0</v>
      </c>
      <c r="O937" s="27" t="e">
        <f t="shared" si="1473"/>
        <v>#DIV/0!</v>
      </c>
      <c r="P937" s="28"/>
      <c r="Q937" s="15" t="s">
        <v>98</v>
      </c>
    </row>
    <row r="938" spans="1:17" ht="18" hidden="1" x14ac:dyDescent="0.25">
      <c r="A938" s="16" t="str">
        <f t="shared" si="1489"/>
        <v>b</v>
      </c>
      <c r="B938" s="5" t="s">
        <v>2</v>
      </c>
      <c r="C938" s="6" t="s">
        <v>13</v>
      </c>
      <c r="D938" s="7">
        <v>0</v>
      </c>
      <c r="E938" s="7">
        <v>0</v>
      </c>
      <c r="F938" s="7"/>
      <c r="G938" s="21"/>
      <c r="H938" s="21">
        <f t="shared" si="1487"/>
        <v>0</v>
      </c>
      <c r="I938" s="24" t="e">
        <f t="shared" si="1488"/>
        <v>#DIV/0!</v>
      </c>
      <c r="J938" s="7">
        <v>0</v>
      </c>
      <c r="K938" s="7">
        <v>0</v>
      </c>
      <c r="L938" s="7"/>
      <c r="M938" s="7">
        <f t="shared" si="1527"/>
        <v>0</v>
      </c>
      <c r="N938" s="7">
        <f t="shared" si="1528"/>
        <v>0</v>
      </c>
      <c r="O938" s="27" t="e">
        <f t="shared" si="1473"/>
        <v>#DIV/0!</v>
      </c>
      <c r="P938" s="28"/>
      <c r="Q938" s="15" t="s">
        <v>98</v>
      </c>
    </row>
    <row r="939" spans="1:17" ht="36" x14ac:dyDescent="0.25">
      <c r="A939" s="16" t="str">
        <f t="shared" si="1489"/>
        <v>a</v>
      </c>
      <c r="B939" s="31" t="s">
        <v>188</v>
      </c>
      <c r="C939" s="32" t="s">
        <v>80</v>
      </c>
      <c r="D939" s="21">
        <f t="shared" ref="D939" si="1529">D940+D948+D949+D950</f>
        <v>2519000</v>
      </c>
      <c r="E939" s="21">
        <f t="shared" ref="E939" si="1530">E940+E948+E949+E950</f>
        <v>2519000</v>
      </c>
      <c r="F939" s="21">
        <f t="shared" ref="F939" si="1531">F940+F948+F949+F950</f>
        <v>0</v>
      </c>
      <c r="G939" s="21">
        <f t="shared" ref="G939" si="1532">G940+G948+G949+G950</f>
        <v>875862</v>
      </c>
      <c r="H939" s="21">
        <f t="shared" si="1487"/>
        <v>1643138</v>
      </c>
      <c r="I939" s="24">
        <f t="shared" si="1488"/>
        <v>0.3477022628026995</v>
      </c>
      <c r="J939" s="21">
        <f t="shared" ref="J939:K939" si="1533">J940+J948+J949+J950</f>
        <v>4290000</v>
      </c>
      <c r="K939" s="21">
        <f t="shared" si="1533"/>
        <v>4290000</v>
      </c>
      <c r="L939" s="21">
        <f t="shared" ref="L939" si="1534">L940+L948+L949+L950</f>
        <v>2881000</v>
      </c>
      <c r="M939" s="21">
        <f t="shared" ref="M939" si="1535">M940+M948+M949+M950</f>
        <v>3756862</v>
      </c>
      <c r="N939" s="21">
        <f t="shared" ref="N939" si="1536">N940+N948+N949+N950</f>
        <v>533138</v>
      </c>
      <c r="O939" s="29">
        <f t="shared" si="1473"/>
        <v>0.87572540792540787</v>
      </c>
      <c r="P939" s="30"/>
    </row>
    <row r="940" spans="1:17" ht="18" x14ac:dyDescent="0.25">
      <c r="A940" s="16" t="str">
        <f t="shared" si="1489"/>
        <v>a</v>
      </c>
      <c r="B940" s="5" t="s">
        <v>2</v>
      </c>
      <c r="C940" s="6" t="s">
        <v>3</v>
      </c>
      <c r="D940" s="7">
        <f t="shared" ref="D940:G940" si="1537">D941+D942+D943+D944+D945+D946+D947</f>
        <v>2519000</v>
      </c>
      <c r="E940" s="7">
        <f t="shared" si="1537"/>
        <v>2503500</v>
      </c>
      <c r="F940" s="7">
        <f t="shared" si="1537"/>
        <v>0</v>
      </c>
      <c r="G940" s="21">
        <f t="shared" si="1537"/>
        <v>860405</v>
      </c>
      <c r="H940" s="21">
        <f t="shared" si="1487"/>
        <v>1643095</v>
      </c>
      <c r="I940" s="24">
        <f t="shared" si="1488"/>
        <v>0.34368084681445976</v>
      </c>
      <c r="J940" s="7">
        <f t="shared" ref="J940:K940" si="1538">J941+J942+J943+J944+J945+J946+J947</f>
        <v>4290000</v>
      </c>
      <c r="K940" s="7">
        <f t="shared" si="1538"/>
        <v>4274500</v>
      </c>
      <c r="L940" s="7">
        <f t="shared" ref="L940:N940" si="1539">L941+L942+L943+L944+L945+L946+L947</f>
        <v>2866000</v>
      </c>
      <c r="M940" s="7">
        <f t="shared" si="1539"/>
        <v>3726405</v>
      </c>
      <c r="N940" s="7">
        <f t="shared" si="1539"/>
        <v>548095</v>
      </c>
      <c r="O940" s="27">
        <f t="shared" ref="O940:O999" si="1540">M940/K940</f>
        <v>0.87177564627441806</v>
      </c>
      <c r="P940" s="28"/>
    </row>
    <row r="941" spans="1:17" ht="18" hidden="1" x14ac:dyDescent="0.25">
      <c r="A941" s="16" t="str">
        <f t="shared" si="1489"/>
        <v>b</v>
      </c>
      <c r="B941" s="8" t="s">
        <v>2</v>
      </c>
      <c r="C941" s="9" t="s">
        <v>4</v>
      </c>
      <c r="D941" s="21">
        <f>D954+D966+D978</f>
        <v>0</v>
      </c>
      <c r="E941" s="21">
        <f t="shared" ref="E941:G941" si="1541">E954+E966+E978</f>
        <v>0</v>
      </c>
      <c r="F941" s="21">
        <f t="shared" si="1541"/>
        <v>0</v>
      </c>
      <c r="G941" s="21">
        <f t="shared" si="1541"/>
        <v>0</v>
      </c>
      <c r="H941" s="21">
        <f t="shared" si="1487"/>
        <v>0</v>
      </c>
      <c r="I941" s="24" t="e">
        <f t="shared" si="1488"/>
        <v>#DIV/0!</v>
      </c>
      <c r="J941" s="21">
        <f t="shared" ref="J941:N941" si="1542">J954+J966+J978</f>
        <v>0</v>
      </c>
      <c r="K941" s="21">
        <f t="shared" si="1542"/>
        <v>0</v>
      </c>
      <c r="L941" s="21">
        <f t="shared" si="1542"/>
        <v>0</v>
      </c>
      <c r="M941" s="21">
        <f t="shared" si="1542"/>
        <v>0</v>
      </c>
      <c r="N941" s="21">
        <f t="shared" si="1542"/>
        <v>0</v>
      </c>
      <c r="O941" s="29" t="e">
        <f t="shared" si="1540"/>
        <v>#DIV/0!</v>
      </c>
      <c r="P941" s="30"/>
    </row>
    <row r="942" spans="1:17" ht="18" x14ac:dyDescent="0.25">
      <c r="A942" s="16" t="str">
        <f t="shared" si="1489"/>
        <v>a</v>
      </c>
      <c r="B942" s="8" t="s">
        <v>2</v>
      </c>
      <c r="C942" s="9" t="s">
        <v>5</v>
      </c>
      <c r="D942" s="21">
        <f t="shared" ref="D942:G942" si="1543">D955+D967+D979</f>
        <v>1061000</v>
      </c>
      <c r="E942" s="21">
        <f t="shared" si="1543"/>
        <v>1029500</v>
      </c>
      <c r="F942" s="21">
        <f t="shared" si="1543"/>
        <v>0</v>
      </c>
      <c r="G942" s="21">
        <f t="shared" si="1543"/>
        <v>724585</v>
      </c>
      <c r="H942" s="21">
        <f t="shared" si="1487"/>
        <v>304915</v>
      </c>
      <c r="I942" s="24">
        <f t="shared" si="1488"/>
        <v>0.70382224380767366</v>
      </c>
      <c r="J942" s="21">
        <f t="shared" ref="J942:N942" si="1544">J955+J967+J979</f>
        <v>2150000</v>
      </c>
      <c r="K942" s="21">
        <f t="shared" si="1544"/>
        <v>2118500</v>
      </c>
      <c r="L942" s="21">
        <f t="shared" si="1544"/>
        <v>839000</v>
      </c>
      <c r="M942" s="21">
        <f t="shared" si="1544"/>
        <v>1563585</v>
      </c>
      <c r="N942" s="21">
        <f t="shared" si="1544"/>
        <v>554915</v>
      </c>
      <c r="O942" s="29">
        <f t="shared" si="1540"/>
        <v>0.73806230823696006</v>
      </c>
      <c r="P942" s="30"/>
    </row>
    <row r="943" spans="1:17" ht="18" hidden="1" x14ac:dyDescent="0.25">
      <c r="A943" s="16" t="str">
        <f t="shared" si="1489"/>
        <v>b</v>
      </c>
      <c r="B943" s="8" t="s">
        <v>2</v>
      </c>
      <c r="C943" s="9" t="s">
        <v>6</v>
      </c>
      <c r="D943" s="21">
        <f t="shared" ref="D943:G943" si="1545">D956+D968+D980</f>
        <v>0</v>
      </c>
      <c r="E943" s="21">
        <f t="shared" si="1545"/>
        <v>0</v>
      </c>
      <c r="F943" s="21">
        <f t="shared" si="1545"/>
        <v>0</v>
      </c>
      <c r="G943" s="21">
        <f t="shared" si="1545"/>
        <v>0</v>
      </c>
      <c r="H943" s="21">
        <f t="shared" si="1487"/>
        <v>0</v>
      </c>
      <c r="I943" s="24" t="e">
        <f t="shared" si="1488"/>
        <v>#DIV/0!</v>
      </c>
      <c r="J943" s="21">
        <f t="shared" ref="J943:N943" si="1546">J956+J968+J980</f>
        <v>0</v>
      </c>
      <c r="K943" s="21">
        <f t="shared" si="1546"/>
        <v>0</v>
      </c>
      <c r="L943" s="21">
        <f t="shared" si="1546"/>
        <v>0</v>
      </c>
      <c r="M943" s="21">
        <f t="shared" si="1546"/>
        <v>0</v>
      </c>
      <c r="N943" s="21">
        <f t="shared" si="1546"/>
        <v>0</v>
      </c>
      <c r="O943" s="29" t="e">
        <f t="shared" si="1540"/>
        <v>#DIV/0!</v>
      </c>
      <c r="P943" s="30"/>
    </row>
    <row r="944" spans="1:17" ht="18" hidden="1" x14ac:dyDescent="0.25">
      <c r="A944" s="16" t="str">
        <f t="shared" si="1489"/>
        <v>b</v>
      </c>
      <c r="B944" s="8" t="s">
        <v>2</v>
      </c>
      <c r="C944" s="10" t="s">
        <v>7</v>
      </c>
      <c r="D944" s="21">
        <f t="shared" ref="D944:G944" si="1547">D957+D969+D981</f>
        <v>0</v>
      </c>
      <c r="E944" s="21">
        <f t="shared" si="1547"/>
        <v>0</v>
      </c>
      <c r="F944" s="21">
        <f t="shared" si="1547"/>
        <v>0</v>
      </c>
      <c r="G944" s="21">
        <f t="shared" si="1547"/>
        <v>0</v>
      </c>
      <c r="H944" s="21">
        <f t="shared" si="1487"/>
        <v>0</v>
      </c>
      <c r="I944" s="24" t="e">
        <f t="shared" si="1488"/>
        <v>#DIV/0!</v>
      </c>
      <c r="J944" s="21">
        <f t="shared" ref="J944:N944" si="1548">J957+J969+J981</f>
        <v>0</v>
      </c>
      <c r="K944" s="21">
        <f t="shared" si="1548"/>
        <v>0</v>
      </c>
      <c r="L944" s="21">
        <f t="shared" si="1548"/>
        <v>0</v>
      </c>
      <c r="M944" s="21">
        <f t="shared" si="1548"/>
        <v>0</v>
      </c>
      <c r="N944" s="21">
        <f t="shared" si="1548"/>
        <v>0</v>
      </c>
      <c r="O944" s="29" t="e">
        <f t="shared" si="1540"/>
        <v>#DIV/0!</v>
      </c>
      <c r="P944" s="30"/>
    </row>
    <row r="945" spans="1:17" ht="18" hidden="1" x14ac:dyDescent="0.25">
      <c r="A945" s="16" t="str">
        <f t="shared" si="1489"/>
        <v>b</v>
      </c>
      <c r="B945" s="8" t="s">
        <v>2</v>
      </c>
      <c r="C945" s="10" t="s">
        <v>8</v>
      </c>
      <c r="D945" s="21">
        <f t="shared" ref="D945:G945" si="1549">D958+D970+D982</f>
        <v>0</v>
      </c>
      <c r="E945" s="21">
        <f t="shared" si="1549"/>
        <v>0</v>
      </c>
      <c r="F945" s="21">
        <f t="shared" si="1549"/>
        <v>0</v>
      </c>
      <c r="G945" s="21">
        <f t="shared" si="1549"/>
        <v>0</v>
      </c>
      <c r="H945" s="21">
        <f t="shared" si="1487"/>
        <v>0</v>
      </c>
      <c r="I945" s="24" t="e">
        <f t="shared" si="1488"/>
        <v>#DIV/0!</v>
      </c>
      <c r="J945" s="21">
        <f t="shared" ref="J945:M945" si="1550">J958+J970+J982</f>
        <v>0</v>
      </c>
      <c r="K945" s="21">
        <f t="shared" si="1550"/>
        <v>0</v>
      </c>
      <c r="L945" s="21">
        <f t="shared" si="1550"/>
        <v>0</v>
      </c>
      <c r="M945" s="21">
        <f t="shared" si="1550"/>
        <v>0</v>
      </c>
      <c r="N945" s="21">
        <f t="shared" ref="N945" si="1551">N958+N970+N982</f>
        <v>0</v>
      </c>
      <c r="O945" s="29" t="e">
        <f t="shared" si="1540"/>
        <v>#DIV/0!</v>
      </c>
      <c r="P945" s="30"/>
    </row>
    <row r="946" spans="1:17" ht="18" x14ac:dyDescent="0.25">
      <c r="A946" s="16" t="str">
        <f t="shared" si="1489"/>
        <v>a</v>
      </c>
      <c r="B946" s="8" t="s">
        <v>2</v>
      </c>
      <c r="C946" s="10" t="s">
        <v>9</v>
      </c>
      <c r="D946" s="21">
        <f t="shared" ref="D946:G946" si="1552">D959+D971+D983</f>
        <v>0</v>
      </c>
      <c r="E946" s="21">
        <f t="shared" si="1552"/>
        <v>16000</v>
      </c>
      <c r="F946" s="21">
        <f t="shared" si="1552"/>
        <v>0</v>
      </c>
      <c r="G946" s="21">
        <f t="shared" si="1552"/>
        <v>15820</v>
      </c>
      <c r="H946" s="21">
        <f t="shared" si="1487"/>
        <v>180</v>
      </c>
      <c r="I946" s="24">
        <f t="shared" si="1488"/>
        <v>0.98875000000000002</v>
      </c>
      <c r="J946" s="21">
        <f t="shared" ref="J946:N946" si="1553">J959+J971+J983</f>
        <v>0</v>
      </c>
      <c r="K946" s="21">
        <f t="shared" si="1553"/>
        <v>16000</v>
      </c>
      <c r="L946" s="21">
        <f t="shared" si="1553"/>
        <v>7000</v>
      </c>
      <c r="M946" s="21">
        <f t="shared" si="1553"/>
        <v>22820</v>
      </c>
      <c r="N946" s="21">
        <f t="shared" si="1553"/>
        <v>-6820</v>
      </c>
      <c r="O946" s="29">
        <f t="shared" si="1540"/>
        <v>1.42625</v>
      </c>
      <c r="P946" s="30"/>
    </row>
    <row r="947" spans="1:17" ht="18" x14ac:dyDescent="0.25">
      <c r="A947" s="16" t="str">
        <f t="shared" si="1489"/>
        <v>a</v>
      </c>
      <c r="B947" s="8" t="s">
        <v>2</v>
      </c>
      <c r="C947" s="10" t="s">
        <v>10</v>
      </c>
      <c r="D947" s="21">
        <f t="shared" ref="D947:G947" si="1554">D960+D972+D984</f>
        <v>1458000</v>
      </c>
      <c r="E947" s="21">
        <f t="shared" si="1554"/>
        <v>1458000</v>
      </c>
      <c r="F947" s="21">
        <f t="shared" si="1554"/>
        <v>0</v>
      </c>
      <c r="G947" s="21">
        <f t="shared" si="1554"/>
        <v>120000</v>
      </c>
      <c r="H947" s="21">
        <f t="shared" si="1487"/>
        <v>1338000</v>
      </c>
      <c r="I947" s="24">
        <f t="shared" si="1488"/>
        <v>8.2304526748971193E-2</v>
      </c>
      <c r="J947" s="21">
        <f t="shared" ref="J947:L947" si="1555">J960+J972+J984</f>
        <v>2140000</v>
      </c>
      <c r="K947" s="21">
        <f t="shared" si="1555"/>
        <v>2140000</v>
      </c>
      <c r="L947" s="21">
        <f t="shared" si="1555"/>
        <v>2020000</v>
      </c>
      <c r="M947" s="21">
        <f t="shared" ref="M947:N947" si="1556">M960+M972+M984</f>
        <v>2140000</v>
      </c>
      <c r="N947" s="21">
        <f t="shared" si="1556"/>
        <v>0</v>
      </c>
      <c r="O947" s="29">
        <f t="shared" si="1540"/>
        <v>1</v>
      </c>
      <c r="P947" s="30"/>
    </row>
    <row r="948" spans="1:17" ht="18" x14ac:dyDescent="0.25">
      <c r="A948" s="16" t="str">
        <f t="shared" si="1489"/>
        <v>a</v>
      </c>
      <c r="B948" s="5" t="s">
        <v>2</v>
      </c>
      <c r="C948" s="6" t="s">
        <v>11</v>
      </c>
      <c r="D948" s="7">
        <f t="shared" ref="D948:G948" si="1557">D961+D973+D985</f>
        <v>0</v>
      </c>
      <c r="E948" s="7">
        <f t="shared" si="1557"/>
        <v>15500</v>
      </c>
      <c r="F948" s="7">
        <f t="shared" si="1557"/>
        <v>0</v>
      </c>
      <c r="G948" s="21">
        <f t="shared" si="1557"/>
        <v>15457</v>
      </c>
      <c r="H948" s="21">
        <f t="shared" si="1487"/>
        <v>43</v>
      </c>
      <c r="I948" s="24">
        <f t="shared" si="1488"/>
        <v>0.99722580645161285</v>
      </c>
      <c r="J948" s="7">
        <f t="shared" ref="J948:N948" si="1558">J961+J973+J985</f>
        <v>0</v>
      </c>
      <c r="K948" s="7">
        <f t="shared" si="1558"/>
        <v>15500</v>
      </c>
      <c r="L948" s="7">
        <f t="shared" si="1558"/>
        <v>15000</v>
      </c>
      <c r="M948" s="7">
        <f t="shared" si="1558"/>
        <v>30457</v>
      </c>
      <c r="N948" s="7">
        <f t="shared" si="1558"/>
        <v>-14957</v>
      </c>
      <c r="O948" s="27">
        <f t="shared" si="1540"/>
        <v>1.9649677419354838</v>
      </c>
      <c r="P948" s="28"/>
    </row>
    <row r="949" spans="1:17" ht="18" hidden="1" x14ac:dyDescent="0.25">
      <c r="A949" s="16" t="str">
        <f t="shared" si="1489"/>
        <v>b</v>
      </c>
      <c r="B949" s="5" t="s">
        <v>2</v>
      </c>
      <c r="C949" s="6" t="s">
        <v>12</v>
      </c>
      <c r="D949" s="7">
        <f t="shared" ref="D949:G949" si="1559">D962+D974+D986</f>
        <v>0</v>
      </c>
      <c r="E949" s="7">
        <f t="shared" si="1559"/>
        <v>0</v>
      </c>
      <c r="F949" s="7">
        <f t="shared" si="1559"/>
        <v>0</v>
      </c>
      <c r="G949" s="21">
        <f t="shared" si="1559"/>
        <v>0</v>
      </c>
      <c r="H949" s="21">
        <f t="shared" si="1487"/>
        <v>0</v>
      </c>
      <c r="I949" s="24" t="e">
        <f t="shared" si="1488"/>
        <v>#DIV/0!</v>
      </c>
      <c r="J949" s="7">
        <f t="shared" ref="J949:N949" si="1560">J962+J974+J986</f>
        <v>0</v>
      </c>
      <c r="K949" s="7">
        <f t="shared" si="1560"/>
        <v>0</v>
      </c>
      <c r="L949" s="7">
        <f t="shared" si="1560"/>
        <v>0</v>
      </c>
      <c r="M949" s="7">
        <f t="shared" si="1560"/>
        <v>0</v>
      </c>
      <c r="N949" s="7">
        <f t="shared" si="1560"/>
        <v>0</v>
      </c>
      <c r="O949" s="27" t="e">
        <f t="shared" si="1540"/>
        <v>#DIV/0!</v>
      </c>
      <c r="P949" s="28"/>
    </row>
    <row r="950" spans="1:17" ht="18" hidden="1" x14ac:dyDescent="0.25">
      <c r="A950" s="16" t="str">
        <f t="shared" si="1489"/>
        <v>b</v>
      </c>
      <c r="B950" s="5" t="s">
        <v>2</v>
      </c>
      <c r="C950" s="6" t="s">
        <v>13</v>
      </c>
      <c r="D950" s="7">
        <f t="shared" ref="D950:G950" si="1561">D963+D975+D987</f>
        <v>0</v>
      </c>
      <c r="E950" s="7">
        <f t="shared" si="1561"/>
        <v>0</v>
      </c>
      <c r="F950" s="7">
        <f t="shared" si="1561"/>
        <v>0</v>
      </c>
      <c r="G950" s="21">
        <f t="shared" si="1561"/>
        <v>0</v>
      </c>
      <c r="H950" s="21">
        <f t="shared" si="1487"/>
        <v>0</v>
      </c>
      <c r="I950" s="24" t="e">
        <f t="shared" si="1488"/>
        <v>#DIV/0!</v>
      </c>
      <c r="J950" s="7">
        <f t="shared" ref="J950:N950" si="1562">J963+J975+J987</f>
        <v>0</v>
      </c>
      <c r="K950" s="7">
        <f t="shared" si="1562"/>
        <v>0</v>
      </c>
      <c r="L950" s="7">
        <f t="shared" si="1562"/>
        <v>0</v>
      </c>
      <c r="M950" s="7">
        <f t="shared" si="1562"/>
        <v>0</v>
      </c>
      <c r="N950" s="7">
        <f t="shared" si="1562"/>
        <v>0</v>
      </c>
      <c r="O950" s="27" t="e">
        <f t="shared" si="1540"/>
        <v>#DIV/0!</v>
      </c>
      <c r="P950" s="28"/>
    </row>
    <row r="951" spans="1:17" ht="0" hidden="1" customHeight="1" x14ac:dyDescent="0.25">
      <c r="A951" s="16" t="e">
        <f t="shared" si="1489"/>
        <v>#REF!</v>
      </c>
      <c r="B951" s="31"/>
      <c r="C951" s="32"/>
      <c r="D951" s="21">
        <v>0</v>
      </c>
      <c r="E951" s="21">
        <v>0</v>
      </c>
      <c r="F951" s="21"/>
      <c r="G951" s="21" t="e">
        <f>#REF!+#REF!</f>
        <v>#REF!</v>
      </c>
      <c r="H951" s="21" t="e">
        <f t="shared" si="1487"/>
        <v>#REF!</v>
      </c>
      <c r="I951" s="24" t="e">
        <f t="shared" si="1488"/>
        <v>#REF!</v>
      </c>
      <c r="J951" s="33"/>
      <c r="K951" s="33"/>
      <c r="L951" s="21"/>
      <c r="M951" s="21"/>
      <c r="N951" s="21"/>
      <c r="O951" s="29" t="e">
        <f t="shared" si="1540"/>
        <v>#DIV/0!</v>
      </c>
      <c r="P951" s="30"/>
    </row>
    <row r="952" spans="1:17" ht="36" x14ac:dyDescent="0.25">
      <c r="A952" s="16" t="str">
        <f t="shared" si="1489"/>
        <v>a</v>
      </c>
      <c r="B952" s="31" t="s">
        <v>189</v>
      </c>
      <c r="C952" s="32" t="s">
        <v>81</v>
      </c>
      <c r="D952" s="7">
        <f t="shared" ref="D952" si="1563">D953+D961+D962+D963</f>
        <v>331000</v>
      </c>
      <c r="E952" s="7">
        <f t="shared" ref="E952" si="1564">E953+E961+E962+E963</f>
        <v>331000</v>
      </c>
      <c r="F952" s="7">
        <f t="shared" ref="F952" si="1565">F953+F961+F962+F963</f>
        <v>0</v>
      </c>
      <c r="G952" s="21">
        <f t="shared" ref="G952" si="1566">G953+G961+G962+G963</f>
        <v>331000</v>
      </c>
      <c r="H952" s="21">
        <f t="shared" si="1487"/>
        <v>0</v>
      </c>
      <c r="I952" s="24">
        <f t="shared" si="1488"/>
        <v>1</v>
      </c>
      <c r="J952" s="33">
        <f t="shared" ref="J952:K952" si="1567">J953+J961+J962+J963</f>
        <v>700000</v>
      </c>
      <c r="K952" s="33">
        <f t="shared" si="1567"/>
        <v>700000</v>
      </c>
      <c r="L952" s="7">
        <f t="shared" ref="L952" si="1568">L953+L961+L962+L963</f>
        <v>369000</v>
      </c>
      <c r="M952" s="7">
        <f t="shared" ref="M952" si="1569">M953+M961+M962+M963</f>
        <v>700000</v>
      </c>
      <c r="N952" s="7">
        <f t="shared" ref="N952" si="1570">N953+N961+N962+N963</f>
        <v>0</v>
      </c>
      <c r="O952" s="27">
        <f t="shared" si="1540"/>
        <v>1</v>
      </c>
      <c r="P952" s="28"/>
      <c r="Q952" s="15" t="s">
        <v>97</v>
      </c>
    </row>
    <row r="953" spans="1:17" ht="18" x14ac:dyDescent="0.25">
      <c r="A953" s="16" t="str">
        <f t="shared" si="1489"/>
        <v>a</v>
      </c>
      <c r="B953" s="5" t="s">
        <v>2</v>
      </c>
      <c r="C953" s="6" t="s">
        <v>3</v>
      </c>
      <c r="D953" s="21">
        <f t="shared" ref="D953:N953" si="1571">D954+D955+D956+D957+D958+D959+D960</f>
        <v>331000</v>
      </c>
      <c r="E953" s="21">
        <f t="shared" si="1571"/>
        <v>331000</v>
      </c>
      <c r="F953" s="21">
        <f t="shared" ref="F953" si="1572">F954+F955+F956+F957+F958+F959+F960</f>
        <v>0</v>
      </c>
      <c r="G953" s="21">
        <f t="shared" si="1571"/>
        <v>331000</v>
      </c>
      <c r="H953" s="21">
        <f t="shared" si="1487"/>
        <v>0</v>
      </c>
      <c r="I953" s="24">
        <f t="shared" si="1488"/>
        <v>1</v>
      </c>
      <c r="J953" s="7">
        <f t="shared" ref="J953:K953" si="1573">J954+J955+J956+J957+J958+J959+J960</f>
        <v>700000</v>
      </c>
      <c r="K953" s="7">
        <f t="shared" si="1573"/>
        <v>700000</v>
      </c>
      <c r="L953" s="21">
        <f t="shared" si="1571"/>
        <v>369000</v>
      </c>
      <c r="M953" s="21">
        <f t="shared" si="1571"/>
        <v>700000</v>
      </c>
      <c r="N953" s="21">
        <f t="shared" si="1571"/>
        <v>0</v>
      </c>
      <c r="O953" s="29">
        <f t="shared" si="1540"/>
        <v>1</v>
      </c>
      <c r="P953" s="30"/>
      <c r="Q953" s="15" t="s">
        <v>97</v>
      </c>
    </row>
    <row r="954" spans="1:17" ht="18" hidden="1" x14ac:dyDescent="0.25">
      <c r="A954" s="16" t="str">
        <f t="shared" si="1489"/>
        <v>b</v>
      </c>
      <c r="B954" s="8" t="s">
        <v>2</v>
      </c>
      <c r="C954" s="9" t="s">
        <v>4</v>
      </c>
      <c r="D954" s="21">
        <v>0</v>
      </c>
      <c r="E954" s="21">
        <v>0</v>
      </c>
      <c r="F954" s="21"/>
      <c r="G954" s="21"/>
      <c r="H954" s="21">
        <f t="shared" si="1487"/>
        <v>0</v>
      </c>
      <c r="I954" s="24" t="e">
        <f t="shared" si="1488"/>
        <v>#DIV/0!</v>
      </c>
      <c r="J954" s="34">
        <v>0</v>
      </c>
      <c r="K954" s="34">
        <v>0</v>
      </c>
      <c r="L954" s="21"/>
      <c r="M954" s="21">
        <f t="shared" ref="M954:M963" si="1574">G954+L954</f>
        <v>0</v>
      </c>
      <c r="N954" s="21">
        <f t="shared" ref="N954:N963" si="1575">K954-M954</f>
        <v>0</v>
      </c>
      <c r="O954" s="29" t="e">
        <f t="shared" si="1540"/>
        <v>#DIV/0!</v>
      </c>
      <c r="P954" s="30"/>
      <c r="Q954" s="15" t="s">
        <v>97</v>
      </c>
    </row>
    <row r="955" spans="1:17" ht="18" x14ac:dyDescent="0.25">
      <c r="A955" s="16" t="str">
        <f t="shared" si="1489"/>
        <v>a</v>
      </c>
      <c r="B955" s="8" t="s">
        <v>2</v>
      </c>
      <c r="C955" s="9" t="s">
        <v>5</v>
      </c>
      <c r="D955" s="21">
        <v>311000</v>
      </c>
      <c r="E955" s="21">
        <v>301000</v>
      </c>
      <c r="F955" s="21"/>
      <c r="G955" s="21">
        <v>301000</v>
      </c>
      <c r="H955" s="21">
        <f t="shared" si="1487"/>
        <v>0</v>
      </c>
      <c r="I955" s="24">
        <f t="shared" si="1488"/>
        <v>1</v>
      </c>
      <c r="J955" s="34">
        <v>650000</v>
      </c>
      <c r="K955" s="34">
        <v>640000</v>
      </c>
      <c r="L955" s="21">
        <v>339000</v>
      </c>
      <c r="M955" s="21">
        <f t="shared" si="1574"/>
        <v>640000</v>
      </c>
      <c r="N955" s="21">
        <f t="shared" si="1575"/>
        <v>0</v>
      </c>
      <c r="O955" s="29">
        <f t="shared" si="1540"/>
        <v>1</v>
      </c>
      <c r="P955" s="30"/>
      <c r="Q955" s="15" t="s">
        <v>97</v>
      </c>
    </row>
    <row r="956" spans="1:17" ht="18" hidden="1" x14ac:dyDescent="0.25">
      <c r="A956" s="16" t="str">
        <f t="shared" si="1489"/>
        <v>b</v>
      </c>
      <c r="B956" s="8" t="s">
        <v>2</v>
      </c>
      <c r="C956" s="9" t="s">
        <v>6</v>
      </c>
      <c r="D956" s="21">
        <v>0</v>
      </c>
      <c r="E956" s="21">
        <v>0</v>
      </c>
      <c r="F956" s="21"/>
      <c r="G956" s="21"/>
      <c r="H956" s="21">
        <f t="shared" si="1487"/>
        <v>0</v>
      </c>
      <c r="I956" s="24" t="e">
        <f t="shared" si="1488"/>
        <v>#DIV/0!</v>
      </c>
      <c r="J956" s="34">
        <v>0</v>
      </c>
      <c r="K956" s="34">
        <v>0</v>
      </c>
      <c r="L956" s="21"/>
      <c r="M956" s="21">
        <f t="shared" si="1574"/>
        <v>0</v>
      </c>
      <c r="N956" s="21">
        <f t="shared" si="1575"/>
        <v>0</v>
      </c>
      <c r="O956" s="29" t="e">
        <f t="shared" si="1540"/>
        <v>#DIV/0!</v>
      </c>
      <c r="P956" s="30"/>
      <c r="Q956" s="15" t="s">
        <v>97</v>
      </c>
    </row>
    <row r="957" spans="1:17" ht="18" hidden="1" x14ac:dyDescent="0.25">
      <c r="A957" s="16" t="str">
        <f t="shared" si="1489"/>
        <v>b</v>
      </c>
      <c r="B957" s="8" t="s">
        <v>2</v>
      </c>
      <c r="C957" s="10" t="s">
        <v>7</v>
      </c>
      <c r="D957" s="21">
        <v>0</v>
      </c>
      <c r="E957" s="21">
        <v>0</v>
      </c>
      <c r="F957" s="21"/>
      <c r="G957" s="21"/>
      <c r="H957" s="21">
        <f t="shared" si="1487"/>
        <v>0</v>
      </c>
      <c r="I957" s="24" t="e">
        <f t="shared" si="1488"/>
        <v>#DIV/0!</v>
      </c>
      <c r="J957" s="34">
        <v>0</v>
      </c>
      <c r="K957" s="34">
        <v>0</v>
      </c>
      <c r="L957" s="21"/>
      <c r="M957" s="21">
        <f t="shared" si="1574"/>
        <v>0</v>
      </c>
      <c r="N957" s="21">
        <f t="shared" si="1575"/>
        <v>0</v>
      </c>
      <c r="O957" s="29" t="e">
        <f t="shared" si="1540"/>
        <v>#DIV/0!</v>
      </c>
      <c r="P957" s="30"/>
      <c r="Q957" s="15" t="s">
        <v>97</v>
      </c>
    </row>
    <row r="958" spans="1:17" ht="18" hidden="1" x14ac:dyDescent="0.25">
      <c r="A958" s="16" t="str">
        <f t="shared" si="1489"/>
        <v>b</v>
      </c>
      <c r="B958" s="8" t="s">
        <v>2</v>
      </c>
      <c r="C958" s="10" t="s">
        <v>8</v>
      </c>
      <c r="D958" s="21">
        <v>0</v>
      </c>
      <c r="E958" s="21">
        <v>0</v>
      </c>
      <c r="F958" s="21"/>
      <c r="G958" s="21"/>
      <c r="H958" s="21">
        <f t="shared" si="1487"/>
        <v>0</v>
      </c>
      <c r="I958" s="24" t="e">
        <f t="shared" si="1488"/>
        <v>#DIV/0!</v>
      </c>
      <c r="J958" s="34">
        <v>0</v>
      </c>
      <c r="K958" s="34">
        <v>0</v>
      </c>
      <c r="L958" s="21"/>
      <c r="M958" s="21">
        <f t="shared" si="1574"/>
        <v>0</v>
      </c>
      <c r="N958" s="21">
        <f t="shared" si="1575"/>
        <v>0</v>
      </c>
      <c r="O958" s="29" t="e">
        <f t="shared" si="1540"/>
        <v>#DIV/0!</v>
      </c>
      <c r="P958" s="30"/>
      <c r="Q958" s="15" t="s">
        <v>97</v>
      </c>
    </row>
    <row r="959" spans="1:17" ht="18" x14ac:dyDescent="0.25">
      <c r="A959" s="16" t="str">
        <f t="shared" si="1489"/>
        <v>a</v>
      </c>
      <c r="B959" s="8" t="s">
        <v>2</v>
      </c>
      <c r="C959" s="10" t="s">
        <v>9</v>
      </c>
      <c r="D959" s="21">
        <v>0</v>
      </c>
      <c r="E959" s="21">
        <v>10000</v>
      </c>
      <c r="F959" s="21"/>
      <c r="G959" s="21">
        <v>10000</v>
      </c>
      <c r="H959" s="21">
        <f t="shared" si="1487"/>
        <v>0</v>
      </c>
      <c r="I959" s="24">
        <f t="shared" si="1488"/>
        <v>1</v>
      </c>
      <c r="J959" s="34">
        <v>0</v>
      </c>
      <c r="K959" s="34">
        <v>10000</v>
      </c>
      <c r="L959" s="21"/>
      <c r="M959" s="21">
        <f t="shared" si="1574"/>
        <v>10000</v>
      </c>
      <c r="N959" s="21">
        <f t="shared" si="1575"/>
        <v>0</v>
      </c>
      <c r="O959" s="29">
        <f t="shared" si="1540"/>
        <v>1</v>
      </c>
      <c r="P959" s="30"/>
      <c r="Q959" s="15" t="s">
        <v>97</v>
      </c>
    </row>
    <row r="960" spans="1:17" ht="18" x14ac:dyDescent="0.25">
      <c r="A960" s="16" t="str">
        <f t="shared" si="1489"/>
        <v>a</v>
      </c>
      <c r="B960" s="8" t="s">
        <v>2</v>
      </c>
      <c r="C960" s="10" t="s">
        <v>10</v>
      </c>
      <c r="D960" s="21">
        <v>20000</v>
      </c>
      <c r="E960" s="21">
        <v>20000</v>
      </c>
      <c r="F960" s="21"/>
      <c r="G960" s="21">
        <v>20000</v>
      </c>
      <c r="H960" s="21">
        <f t="shared" si="1487"/>
        <v>0</v>
      </c>
      <c r="I960" s="24">
        <f t="shared" si="1488"/>
        <v>1</v>
      </c>
      <c r="J960" s="34">
        <v>50000</v>
      </c>
      <c r="K960" s="34">
        <v>50000</v>
      </c>
      <c r="L960" s="21">
        <v>30000</v>
      </c>
      <c r="M960" s="21">
        <f t="shared" si="1574"/>
        <v>50000</v>
      </c>
      <c r="N960" s="21">
        <f t="shared" si="1575"/>
        <v>0</v>
      </c>
      <c r="O960" s="29">
        <f t="shared" si="1540"/>
        <v>1</v>
      </c>
      <c r="P960" s="30"/>
      <c r="Q960" s="15" t="s">
        <v>97</v>
      </c>
    </row>
    <row r="961" spans="1:17" ht="18" hidden="1" x14ac:dyDescent="0.25">
      <c r="A961" s="16" t="str">
        <f t="shared" si="1489"/>
        <v>b</v>
      </c>
      <c r="B961" s="8" t="s">
        <v>2</v>
      </c>
      <c r="C961" s="6" t="s">
        <v>11</v>
      </c>
      <c r="D961" s="7">
        <v>0</v>
      </c>
      <c r="E961" s="7">
        <v>0</v>
      </c>
      <c r="F961" s="7"/>
      <c r="G961" s="21"/>
      <c r="H961" s="21">
        <f t="shared" si="1487"/>
        <v>0</v>
      </c>
      <c r="I961" s="24" t="e">
        <f t="shared" si="1488"/>
        <v>#DIV/0!</v>
      </c>
      <c r="J961" s="7">
        <v>0</v>
      </c>
      <c r="K961" s="7">
        <v>0</v>
      </c>
      <c r="L961" s="7"/>
      <c r="M961" s="7">
        <f t="shared" si="1574"/>
        <v>0</v>
      </c>
      <c r="N961" s="7">
        <f t="shared" si="1575"/>
        <v>0</v>
      </c>
      <c r="O961" s="27" t="e">
        <f t="shared" si="1540"/>
        <v>#DIV/0!</v>
      </c>
      <c r="P961" s="28"/>
      <c r="Q961" s="15" t="s">
        <v>97</v>
      </c>
    </row>
    <row r="962" spans="1:17" ht="18" hidden="1" x14ac:dyDescent="0.25">
      <c r="A962" s="16" t="str">
        <f t="shared" si="1489"/>
        <v>b</v>
      </c>
      <c r="B962" s="8" t="s">
        <v>2</v>
      </c>
      <c r="C962" s="6" t="s">
        <v>12</v>
      </c>
      <c r="D962" s="7">
        <v>0</v>
      </c>
      <c r="E962" s="7">
        <v>0</v>
      </c>
      <c r="F962" s="7"/>
      <c r="G962" s="21"/>
      <c r="H962" s="21">
        <f t="shared" si="1487"/>
        <v>0</v>
      </c>
      <c r="I962" s="24" t="e">
        <f t="shared" si="1488"/>
        <v>#DIV/0!</v>
      </c>
      <c r="J962" s="7">
        <v>0</v>
      </c>
      <c r="K962" s="7">
        <v>0</v>
      </c>
      <c r="L962" s="7"/>
      <c r="M962" s="7">
        <f t="shared" si="1574"/>
        <v>0</v>
      </c>
      <c r="N962" s="7">
        <f t="shared" si="1575"/>
        <v>0</v>
      </c>
      <c r="O962" s="27" t="e">
        <f t="shared" si="1540"/>
        <v>#DIV/0!</v>
      </c>
      <c r="P962" s="28"/>
      <c r="Q962" s="15" t="s">
        <v>97</v>
      </c>
    </row>
    <row r="963" spans="1:17" ht="18" hidden="1" x14ac:dyDescent="0.25">
      <c r="A963" s="16" t="str">
        <f t="shared" si="1489"/>
        <v>b</v>
      </c>
      <c r="B963" s="8" t="s">
        <v>2</v>
      </c>
      <c r="C963" s="6" t="s">
        <v>13</v>
      </c>
      <c r="D963" s="21">
        <v>0</v>
      </c>
      <c r="E963" s="21">
        <v>0</v>
      </c>
      <c r="F963" s="21"/>
      <c r="G963" s="21"/>
      <c r="H963" s="21">
        <f t="shared" ref="H963:H989" si="1576">E963-G963</f>
        <v>0</v>
      </c>
      <c r="I963" s="24" t="e">
        <f t="shared" ref="I963:I1026" si="1577">G963/E963</f>
        <v>#DIV/0!</v>
      </c>
      <c r="J963" s="7">
        <v>0</v>
      </c>
      <c r="K963" s="7">
        <v>0</v>
      </c>
      <c r="L963" s="21"/>
      <c r="M963" s="21">
        <f t="shared" si="1574"/>
        <v>0</v>
      </c>
      <c r="N963" s="21">
        <f t="shared" si="1575"/>
        <v>0</v>
      </c>
      <c r="O963" s="29" t="e">
        <f t="shared" si="1540"/>
        <v>#DIV/0!</v>
      </c>
      <c r="P963" s="30"/>
      <c r="Q963" s="15" t="s">
        <v>97</v>
      </c>
    </row>
    <row r="964" spans="1:17" ht="18" x14ac:dyDescent="0.25">
      <c r="A964" s="16" t="str">
        <f t="shared" ref="A964:A1027" si="1578">IF((D964+E964+F964+G964+J964+K964+L964+M964)&gt;0,"a","b")</f>
        <v>a</v>
      </c>
      <c r="B964" s="31" t="s">
        <v>190</v>
      </c>
      <c r="C964" s="32" t="s">
        <v>82</v>
      </c>
      <c r="D964" s="7">
        <f t="shared" ref="D964" si="1579">D965+D973+D974+D975</f>
        <v>750000</v>
      </c>
      <c r="E964" s="7">
        <f t="shared" ref="E964" si="1580">E965+E973+E974+E975</f>
        <v>750000</v>
      </c>
      <c r="F964" s="7">
        <f t="shared" ref="F964" si="1581">F965+F973+F974+F975</f>
        <v>0</v>
      </c>
      <c r="G964" s="21">
        <f t="shared" ref="G964" si="1582">G965+G973+G974+G975</f>
        <v>444862</v>
      </c>
      <c r="H964" s="21">
        <f t="shared" si="1576"/>
        <v>305138</v>
      </c>
      <c r="I964" s="24">
        <f t="shared" si="1577"/>
        <v>0.59314933333333331</v>
      </c>
      <c r="J964" s="33">
        <f t="shared" ref="J964:K964" si="1583">J965+J973+J974+J975</f>
        <v>1500000</v>
      </c>
      <c r="K964" s="33">
        <f t="shared" si="1583"/>
        <v>1500000</v>
      </c>
      <c r="L964" s="7">
        <f t="shared" ref="L964" si="1584">L965+L973+L974+L975</f>
        <v>522000</v>
      </c>
      <c r="M964" s="7">
        <f t="shared" ref="M964" si="1585">M965+M973+M974+M975</f>
        <v>966862</v>
      </c>
      <c r="N964" s="7">
        <f t="shared" ref="N964" si="1586">N965+N973+N974+N975</f>
        <v>533138</v>
      </c>
      <c r="O964" s="27">
        <f t="shared" si="1540"/>
        <v>0.64457466666666663</v>
      </c>
      <c r="P964" s="28"/>
      <c r="Q964" s="15" t="s">
        <v>98</v>
      </c>
    </row>
    <row r="965" spans="1:17" ht="18" x14ac:dyDescent="0.25">
      <c r="A965" s="16" t="str">
        <f t="shared" si="1578"/>
        <v>a</v>
      </c>
      <c r="B965" s="5" t="s">
        <v>2</v>
      </c>
      <c r="C965" s="6" t="s">
        <v>3</v>
      </c>
      <c r="D965" s="21">
        <f t="shared" ref="D965:N965" si="1587">D966+D967+D968+D969+D970+D971+D972</f>
        <v>750000</v>
      </c>
      <c r="E965" s="21">
        <f t="shared" si="1587"/>
        <v>734500</v>
      </c>
      <c r="F965" s="21">
        <f t="shared" ref="F965" si="1588">F966+F967+F968+F969+F970+F971+F972</f>
        <v>0</v>
      </c>
      <c r="G965" s="21">
        <f t="shared" si="1587"/>
        <v>429405</v>
      </c>
      <c r="H965" s="21">
        <f t="shared" si="1576"/>
        <v>305095</v>
      </c>
      <c r="I965" s="24">
        <f t="shared" si="1577"/>
        <v>0.58462219196732468</v>
      </c>
      <c r="J965" s="7">
        <f t="shared" ref="J965:K965" si="1589">J966+J967+J968+J969+J970+J971+J972</f>
        <v>1500000</v>
      </c>
      <c r="K965" s="7">
        <f t="shared" si="1589"/>
        <v>1484500</v>
      </c>
      <c r="L965" s="21">
        <f t="shared" si="1587"/>
        <v>507000</v>
      </c>
      <c r="M965" s="21">
        <f t="shared" si="1587"/>
        <v>936405</v>
      </c>
      <c r="N965" s="21">
        <f t="shared" si="1587"/>
        <v>548095</v>
      </c>
      <c r="O965" s="29">
        <f t="shared" si="1540"/>
        <v>0.63078814415628159</v>
      </c>
      <c r="P965" s="30"/>
      <c r="Q965" s="15" t="s">
        <v>98</v>
      </c>
    </row>
    <row r="966" spans="1:17" ht="18" hidden="1" x14ac:dyDescent="0.25">
      <c r="A966" s="16" t="str">
        <f t="shared" si="1578"/>
        <v>b</v>
      </c>
      <c r="B966" s="8" t="s">
        <v>2</v>
      </c>
      <c r="C966" s="9" t="s">
        <v>4</v>
      </c>
      <c r="D966" s="21">
        <v>0</v>
      </c>
      <c r="E966" s="21">
        <v>0</v>
      </c>
      <c r="F966" s="21"/>
      <c r="G966" s="21"/>
      <c r="H966" s="21">
        <f t="shared" si="1576"/>
        <v>0</v>
      </c>
      <c r="I966" s="24" t="e">
        <f t="shared" si="1577"/>
        <v>#DIV/0!</v>
      </c>
      <c r="J966" s="34">
        <v>0</v>
      </c>
      <c r="K966" s="34">
        <v>0</v>
      </c>
      <c r="L966" s="21"/>
      <c r="M966" s="21">
        <f t="shared" ref="M966:M975" si="1590">G966+L966</f>
        <v>0</v>
      </c>
      <c r="N966" s="21">
        <f t="shared" ref="N966:N975" si="1591">K966-M966</f>
        <v>0</v>
      </c>
      <c r="O966" s="29" t="e">
        <f t="shared" si="1540"/>
        <v>#DIV/0!</v>
      </c>
      <c r="P966" s="30"/>
      <c r="Q966" s="15" t="s">
        <v>98</v>
      </c>
    </row>
    <row r="967" spans="1:17" ht="18" x14ac:dyDescent="0.25">
      <c r="A967" s="16" t="str">
        <f t="shared" si="1578"/>
        <v>a</v>
      </c>
      <c r="B967" s="8" t="s">
        <v>2</v>
      </c>
      <c r="C967" s="9" t="s">
        <v>5</v>
      </c>
      <c r="D967" s="21">
        <v>750000</v>
      </c>
      <c r="E967" s="21">
        <v>728500</v>
      </c>
      <c r="F967" s="21"/>
      <c r="G967" s="21">
        <v>423585</v>
      </c>
      <c r="H967" s="21">
        <f t="shared" si="1576"/>
        <v>304915</v>
      </c>
      <c r="I967" s="24">
        <f t="shared" si="1577"/>
        <v>0.58144818119423469</v>
      </c>
      <c r="J967" s="34">
        <v>1500000</v>
      </c>
      <c r="K967" s="34">
        <v>1478500</v>
      </c>
      <c r="L967" s="21">
        <v>500000</v>
      </c>
      <c r="M967" s="21">
        <f t="shared" si="1590"/>
        <v>923585</v>
      </c>
      <c r="N967" s="21">
        <f t="shared" si="1591"/>
        <v>554915</v>
      </c>
      <c r="O967" s="29">
        <f t="shared" si="1540"/>
        <v>0.62467703753804527</v>
      </c>
      <c r="P967" s="30"/>
      <c r="Q967" s="15" t="s">
        <v>98</v>
      </c>
    </row>
    <row r="968" spans="1:17" ht="18" hidden="1" x14ac:dyDescent="0.25">
      <c r="A968" s="16" t="str">
        <f t="shared" si="1578"/>
        <v>b</v>
      </c>
      <c r="B968" s="8" t="s">
        <v>2</v>
      </c>
      <c r="C968" s="9" t="s">
        <v>6</v>
      </c>
      <c r="D968" s="21">
        <v>0</v>
      </c>
      <c r="E968" s="21">
        <v>0</v>
      </c>
      <c r="F968" s="21"/>
      <c r="G968" s="21"/>
      <c r="H968" s="21">
        <f t="shared" si="1576"/>
        <v>0</v>
      </c>
      <c r="I968" s="24" t="e">
        <f t="shared" si="1577"/>
        <v>#DIV/0!</v>
      </c>
      <c r="J968" s="34">
        <v>0</v>
      </c>
      <c r="K968" s="34">
        <v>0</v>
      </c>
      <c r="L968" s="21"/>
      <c r="M968" s="21">
        <f t="shared" si="1590"/>
        <v>0</v>
      </c>
      <c r="N968" s="21">
        <f t="shared" si="1591"/>
        <v>0</v>
      </c>
      <c r="O968" s="29" t="e">
        <f t="shared" si="1540"/>
        <v>#DIV/0!</v>
      </c>
      <c r="P968" s="30"/>
      <c r="Q968" s="15" t="s">
        <v>98</v>
      </c>
    </row>
    <row r="969" spans="1:17" ht="18" hidden="1" x14ac:dyDescent="0.25">
      <c r="A969" s="16" t="str">
        <f t="shared" si="1578"/>
        <v>b</v>
      </c>
      <c r="B969" s="8" t="s">
        <v>2</v>
      </c>
      <c r="C969" s="10" t="s">
        <v>7</v>
      </c>
      <c r="D969" s="21">
        <v>0</v>
      </c>
      <c r="E969" s="21">
        <v>0</v>
      </c>
      <c r="F969" s="21"/>
      <c r="G969" s="21"/>
      <c r="H969" s="21">
        <f t="shared" si="1576"/>
        <v>0</v>
      </c>
      <c r="I969" s="24" t="e">
        <f t="shared" si="1577"/>
        <v>#DIV/0!</v>
      </c>
      <c r="J969" s="34">
        <v>0</v>
      </c>
      <c r="K969" s="34">
        <v>0</v>
      </c>
      <c r="L969" s="21"/>
      <c r="M969" s="21">
        <f t="shared" si="1590"/>
        <v>0</v>
      </c>
      <c r="N969" s="21">
        <f t="shared" si="1591"/>
        <v>0</v>
      </c>
      <c r="O969" s="29" t="e">
        <f t="shared" si="1540"/>
        <v>#DIV/0!</v>
      </c>
      <c r="P969" s="30"/>
      <c r="Q969" s="15" t="s">
        <v>98</v>
      </c>
    </row>
    <row r="970" spans="1:17" ht="18" hidden="1" x14ac:dyDescent="0.25">
      <c r="A970" s="16" t="str">
        <f t="shared" si="1578"/>
        <v>b</v>
      </c>
      <c r="B970" s="8" t="s">
        <v>2</v>
      </c>
      <c r="C970" s="10" t="s">
        <v>8</v>
      </c>
      <c r="D970" s="21">
        <v>0</v>
      </c>
      <c r="E970" s="21">
        <v>0</v>
      </c>
      <c r="F970" s="21"/>
      <c r="G970" s="21"/>
      <c r="H970" s="21">
        <f t="shared" si="1576"/>
        <v>0</v>
      </c>
      <c r="I970" s="24" t="e">
        <f t="shared" si="1577"/>
        <v>#DIV/0!</v>
      </c>
      <c r="J970" s="34">
        <v>0</v>
      </c>
      <c r="K970" s="34">
        <v>0</v>
      </c>
      <c r="L970" s="21"/>
      <c r="M970" s="21">
        <f t="shared" si="1590"/>
        <v>0</v>
      </c>
      <c r="N970" s="21">
        <f t="shared" si="1591"/>
        <v>0</v>
      </c>
      <c r="O970" s="29" t="e">
        <f t="shared" si="1540"/>
        <v>#DIV/0!</v>
      </c>
      <c r="P970" s="30"/>
      <c r="Q970" s="15" t="s">
        <v>98</v>
      </c>
    </row>
    <row r="971" spans="1:17" ht="18" x14ac:dyDescent="0.25">
      <c r="A971" s="16" t="str">
        <f t="shared" si="1578"/>
        <v>a</v>
      </c>
      <c r="B971" s="8" t="s">
        <v>2</v>
      </c>
      <c r="C971" s="10" t="s">
        <v>9</v>
      </c>
      <c r="D971" s="21">
        <v>0</v>
      </c>
      <c r="E971" s="21">
        <v>6000</v>
      </c>
      <c r="F971" s="21"/>
      <c r="G971" s="21">
        <v>5820</v>
      </c>
      <c r="H971" s="21">
        <f t="shared" si="1576"/>
        <v>180</v>
      </c>
      <c r="I971" s="24">
        <f t="shared" si="1577"/>
        <v>0.97</v>
      </c>
      <c r="J971" s="34"/>
      <c r="K971" s="34">
        <v>6000</v>
      </c>
      <c r="L971" s="21">
        <v>7000</v>
      </c>
      <c r="M971" s="21">
        <f t="shared" si="1590"/>
        <v>12820</v>
      </c>
      <c r="N971" s="21">
        <f t="shared" si="1591"/>
        <v>-6820</v>
      </c>
      <c r="O971" s="29">
        <f t="shared" si="1540"/>
        <v>2.1366666666666667</v>
      </c>
      <c r="P971" s="30"/>
      <c r="Q971" s="15" t="s">
        <v>98</v>
      </c>
    </row>
    <row r="972" spans="1:17" ht="18" hidden="1" x14ac:dyDescent="0.25">
      <c r="A972" s="16" t="str">
        <f t="shared" si="1578"/>
        <v>b</v>
      </c>
      <c r="B972" s="8" t="s">
        <v>2</v>
      </c>
      <c r="C972" s="10" t="s">
        <v>10</v>
      </c>
      <c r="D972" s="21"/>
      <c r="E972" s="21"/>
      <c r="F972" s="21"/>
      <c r="G972" s="21"/>
      <c r="H972" s="21">
        <f t="shared" si="1576"/>
        <v>0</v>
      </c>
      <c r="I972" s="24" t="e">
        <f t="shared" si="1577"/>
        <v>#DIV/0!</v>
      </c>
      <c r="J972" s="34"/>
      <c r="K972" s="34"/>
      <c r="L972" s="21"/>
      <c r="M972" s="21">
        <f t="shared" si="1590"/>
        <v>0</v>
      </c>
      <c r="N972" s="21">
        <f t="shared" si="1591"/>
        <v>0</v>
      </c>
      <c r="O972" s="29" t="e">
        <f t="shared" si="1540"/>
        <v>#DIV/0!</v>
      </c>
      <c r="P972" s="30"/>
      <c r="Q972" s="15" t="s">
        <v>98</v>
      </c>
    </row>
    <row r="973" spans="1:17" ht="18" x14ac:dyDescent="0.25">
      <c r="A973" s="16" t="str">
        <f t="shared" si="1578"/>
        <v>a</v>
      </c>
      <c r="B973" s="8" t="s">
        <v>2</v>
      </c>
      <c r="C973" s="6" t="s">
        <v>11</v>
      </c>
      <c r="D973" s="7">
        <v>0</v>
      </c>
      <c r="E973" s="7">
        <v>15500</v>
      </c>
      <c r="F973" s="7"/>
      <c r="G973" s="21">
        <v>15457</v>
      </c>
      <c r="H973" s="21">
        <f t="shared" si="1576"/>
        <v>43</v>
      </c>
      <c r="I973" s="24">
        <f t="shared" si="1577"/>
        <v>0.99722580645161285</v>
      </c>
      <c r="J973" s="7">
        <v>0</v>
      </c>
      <c r="K973" s="7">
        <v>15500</v>
      </c>
      <c r="L973" s="7">
        <v>15000</v>
      </c>
      <c r="M973" s="7">
        <f t="shared" si="1590"/>
        <v>30457</v>
      </c>
      <c r="N973" s="7">
        <f t="shared" si="1591"/>
        <v>-14957</v>
      </c>
      <c r="O973" s="27">
        <f t="shared" si="1540"/>
        <v>1.9649677419354838</v>
      </c>
      <c r="P973" s="28"/>
      <c r="Q973" s="15" t="s">
        <v>98</v>
      </c>
    </row>
    <row r="974" spans="1:17" ht="18" hidden="1" x14ac:dyDescent="0.25">
      <c r="A974" s="16" t="str">
        <f t="shared" si="1578"/>
        <v>b</v>
      </c>
      <c r="B974" s="8" t="s">
        <v>2</v>
      </c>
      <c r="C974" s="6" t="s">
        <v>12</v>
      </c>
      <c r="D974" s="7">
        <v>0</v>
      </c>
      <c r="E974" s="7">
        <v>0</v>
      </c>
      <c r="F974" s="7"/>
      <c r="G974" s="21"/>
      <c r="H974" s="21">
        <f t="shared" si="1576"/>
        <v>0</v>
      </c>
      <c r="I974" s="24" t="e">
        <f t="shared" si="1577"/>
        <v>#DIV/0!</v>
      </c>
      <c r="J974" s="7">
        <v>0</v>
      </c>
      <c r="K974" s="7">
        <v>0</v>
      </c>
      <c r="L974" s="7"/>
      <c r="M974" s="7">
        <f t="shared" si="1590"/>
        <v>0</v>
      </c>
      <c r="N974" s="7">
        <f t="shared" si="1591"/>
        <v>0</v>
      </c>
      <c r="O974" s="27" t="e">
        <f t="shared" si="1540"/>
        <v>#DIV/0!</v>
      </c>
      <c r="P974" s="28"/>
      <c r="Q974" s="15" t="s">
        <v>98</v>
      </c>
    </row>
    <row r="975" spans="1:17" ht="18" hidden="1" x14ac:dyDescent="0.25">
      <c r="A975" s="16" t="str">
        <f t="shared" si="1578"/>
        <v>b</v>
      </c>
      <c r="B975" s="8" t="s">
        <v>2</v>
      </c>
      <c r="C975" s="6" t="s">
        <v>13</v>
      </c>
      <c r="D975" s="21">
        <v>0</v>
      </c>
      <c r="E975" s="21">
        <v>0</v>
      </c>
      <c r="F975" s="21"/>
      <c r="G975" s="21"/>
      <c r="H975" s="21">
        <f t="shared" si="1576"/>
        <v>0</v>
      </c>
      <c r="I975" s="24" t="e">
        <f t="shared" si="1577"/>
        <v>#DIV/0!</v>
      </c>
      <c r="J975" s="7">
        <v>0</v>
      </c>
      <c r="K975" s="7">
        <v>0</v>
      </c>
      <c r="L975" s="21"/>
      <c r="M975" s="21">
        <f t="shared" si="1590"/>
        <v>0</v>
      </c>
      <c r="N975" s="21">
        <f t="shared" si="1591"/>
        <v>0</v>
      </c>
      <c r="O975" s="29" t="e">
        <f t="shared" si="1540"/>
        <v>#DIV/0!</v>
      </c>
      <c r="P975" s="30"/>
      <c r="Q975" s="15" t="s">
        <v>98</v>
      </c>
    </row>
    <row r="976" spans="1:17" ht="54" x14ac:dyDescent="0.25">
      <c r="A976" s="16" t="str">
        <f t="shared" si="1578"/>
        <v>a</v>
      </c>
      <c r="B976" s="31" t="s">
        <v>191</v>
      </c>
      <c r="C976" s="32" t="s">
        <v>83</v>
      </c>
      <c r="D976" s="7">
        <f t="shared" ref="D976" si="1592">D977+D985+D986+D987</f>
        <v>1438000</v>
      </c>
      <c r="E976" s="7">
        <f t="shared" ref="E976" si="1593">E977+E985+E986+E987</f>
        <v>1438000</v>
      </c>
      <c r="F976" s="7">
        <f t="shared" ref="F976" si="1594">F977+F985+F986+F987</f>
        <v>0</v>
      </c>
      <c r="G976" s="21">
        <f t="shared" ref="G976" si="1595">G977+G985+G986+G987</f>
        <v>100000</v>
      </c>
      <c r="H976" s="21">
        <f t="shared" si="1576"/>
        <v>1338000</v>
      </c>
      <c r="I976" s="24">
        <f t="shared" si="1577"/>
        <v>6.9541029207232263E-2</v>
      </c>
      <c r="J976" s="33">
        <f t="shared" ref="J976:K976" si="1596">J977+J985+J986+J987</f>
        <v>2090000</v>
      </c>
      <c r="K976" s="33">
        <f t="shared" si="1596"/>
        <v>2090000</v>
      </c>
      <c r="L976" s="7">
        <f t="shared" ref="L976" si="1597">L977+L985+L986+L987</f>
        <v>1990000</v>
      </c>
      <c r="M976" s="7">
        <f t="shared" ref="M976" si="1598">M977+M985+M986+M987</f>
        <v>2090000</v>
      </c>
      <c r="N976" s="7">
        <f t="shared" ref="N976" si="1599">N977+N985+N986+N987</f>
        <v>0</v>
      </c>
      <c r="O976" s="27">
        <f t="shared" si="1540"/>
        <v>1</v>
      </c>
      <c r="P976" s="28"/>
      <c r="Q976" s="15" t="s">
        <v>97</v>
      </c>
    </row>
    <row r="977" spans="1:17" ht="18" x14ac:dyDescent="0.25">
      <c r="A977" s="16" t="str">
        <f t="shared" si="1578"/>
        <v>a</v>
      </c>
      <c r="B977" s="5" t="s">
        <v>2</v>
      </c>
      <c r="C977" s="6" t="s">
        <v>3</v>
      </c>
      <c r="D977" s="21">
        <f t="shared" ref="D977:N977" si="1600">D978+D979+D980+D981+D982+D983+D984</f>
        <v>1438000</v>
      </c>
      <c r="E977" s="21">
        <f t="shared" si="1600"/>
        <v>1438000</v>
      </c>
      <c r="F977" s="21">
        <f t="shared" ref="F977" si="1601">F978+F979+F980+F981+F982+F983+F984</f>
        <v>0</v>
      </c>
      <c r="G977" s="21">
        <f t="shared" si="1600"/>
        <v>100000</v>
      </c>
      <c r="H977" s="21">
        <f t="shared" si="1576"/>
        <v>1338000</v>
      </c>
      <c r="I977" s="24">
        <f t="shared" si="1577"/>
        <v>6.9541029207232263E-2</v>
      </c>
      <c r="J977" s="7">
        <f t="shared" ref="J977:K977" si="1602">J978+J979+J980+J981+J982+J983+J984</f>
        <v>2090000</v>
      </c>
      <c r="K977" s="7">
        <f t="shared" si="1602"/>
        <v>2090000</v>
      </c>
      <c r="L977" s="21">
        <f t="shared" si="1600"/>
        <v>1990000</v>
      </c>
      <c r="M977" s="21">
        <f t="shared" si="1600"/>
        <v>2090000</v>
      </c>
      <c r="N977" s="21">
        <f t="shared" si="1600"/>
        <v>0</v>
      </c>
      <c r="O977" s="29">
        <f t="shared" si="1540"/>
        <v>1</v>
      </c>
      <c r="P977" s="30"/>
      <c r="Q977" s="15" t="s">
        <v>97</v>
      </c>
    </row>
    <row r="978" spans="1:17" ht="18" hidden="1" x14ac:dyDescent="0.25">
      <c r="A978" s="16" t="str">
        <f t="shared" si="1578"/>
        <v>b</v>
      </c>
      <c r="B978" s="8" t="s">
        <v>2</v>
      </c>
      <c r="C978" s="9" t="s">
        <v>4</v>
      </c>
      <c r="D978" s="21">
        <v>0</v>
      </c>
      <c r="E978" s="21">
        <v>0</v>
      </c>
      <c r="F978" s="21"/>
      <c r="G978" s="21"/>
      <c r="H978" s="21">
        <f t="shared" si="1576"/>
        <v>0</v>
      </c>
      <c r="I978" s="24" t="e">
        <f t="shared" si="1577"/>
        <v>#DIV/0!</v>
      </c>
      <c r="J978" s="34">
        <v>0</v>
      </c>
      <c r="K978" s="34">
        <v>0</v>
      </c>
      <c r="L978" s="21"/>
      <c r="M978" s="21">
        <f t="shared" ref="M978:M987" si="1603">G978+L978</f>
        <v>0</v>
      </c>
      <c r="N978" s="21">
        <f t="shared" ref="N978:N987" si="1604">K978-M978</f>
        <v>0</v>
      </c>
      <c r="O978" s="29" t="e">
        <f t="shared" si="1540"/>
        <v>#DIV/0!</v>
      </c>
      <c r="P978" s="30"/>
      <c r="Q978" s="15" t="s">
        <v>97</v>
      </c>
    </row>
    <row r="979" spans="1:17" ht="18" hidden="1" x14ac:dyDescent="0.25">
      <c r="A979" s="16" t="str">
        <f t="shared" si="1578"/>
        <v>b</v>
      </c>
      <c r="B979" s="8" t="s">
        <v>2</v>
      </c>
      <c r="C979" s="9" t="s">
        <v>5</v>
      </c>
      <c r="D979" s="21"/>
      <c r="E979" s="21"/>
      <c r="F979" s="21"/>
      <c r="G979" s="21"/>
      <c r="H979" s="21">
        <f t="shared" si="1576"/>
        <v>0</v>
      </c>
      <c r="I979" s="24" t="e">
        <f t="shared" si="1577"/>
        <v>#DIV/0!</v>
      </c>
      <c r="J979" s="34"/>
      <c r="K979" s="34"/>
      <c r="L979" s="21"/>
      <c r="M979" s="21">
        <f t="shared" si="1603"/>
        <v>0</v>
      </c>
      <c r="N979" s="21">
        <f t="shared" si="1604"/>
        <v>0</v>
      </c>
      <c r="O979" s="29" t="e">
        <f t="shared" si="1540"/>
        <v>#DIV/0!</v>
      </c>
      <c r="P979" s="30"/>
      <c r="Q979" s="15" t="s">
        <v>97</v>
      </c>
    </row>
    <row r="980" spans="1:17" ht="18" hidden="1" x14ac:dyDescent="0.25">
      <c r="A980" s="16" t="str">
        <f t="shared" si="1578"/>
        <v>b</v>
      </c>
      <c r="B980" s="8" t="s">
        <v>2</v>
      </c>
      <c r="C980" s="9" t="s">
        <v>6</v>
      </c>
      <c r="D980" s="21">
        <v>0</v>
      </c>
      <c r="E980" s="21">
        <v>0</v>
      </c>
      <c r="F980" s="21"/>
      <c r="G980" s="21"/>
      <c r="H980" s="21">
        <f t="shared" si="1576"/>
        <v>0</v>
      </c>
      <c r="I980" s="24" t="e">
        <f t="shared" si="1577"/>
        <v>#DIV/0!</v>
      </c>
      <c r="J980" s="34">
        <v>0</v>
      </c>
      <c r="K980" s="34">
        <v>0</v>
      </c>
      <c r="L980" s="21"/>
      <c r="M980" s="21">
        <f t="shared" si="1603"/>
        <v>0</v>
      </c>
      <c r="N980" s="21">
        <f t="shared" si="1604"/>
        <v>0</v>
      </c>
      <c r="O980" s="29" t="e">
        <f t="shared" si="1540"/>
        <v>#DIV/0!</v>
      </c>
      <c r="P980" s="30"/>
      <c r="Q980" s="15" t="s">
        <v>97</v>
      </c>
    </row>
    <row r="981" spans="1:17" ht="18" hidden="1" x14ac:dyDescent="0.25">
      <c r="A981" s="16" t="str">
        <f t="shared" si="1578"/>
        <v>b</v>
      </c>
      <c r="B981" s="8" t="s">
        <v>2</v>
      </c>
      <c r="C981" s="10" t="s">
        <v>7</v>
      </c>
      <c r="D981" s="21">
        <v>0</v>
      </c>
      <c r="E981" s="21">
        <v>0</v>
      </c>
      <c r="F981" s="21"/>
      <c r="G981" s="21"/>
      <c r="H981" s="21">
        <f t="shared" si="1576"/>
        <v>0</v>
      </c>
      <c r="I981" s="24" t="e">
        <f t="shared" si="1577"/>
        <v>#DIV/0!</v>
      </c>
      <c r="J981" s="34">
        <v>0</v>
      </c>
      <c r="K981" s="34">
        <v>0</v>
      </c>
      <c r="L981" s="21"/>
      <c r="M981" s="21">
        <f t="shared" si="1603"/>
        <v>0</v>
      </c>
      <c r="N981" s="21">
        <f t="shared" si="1604"/>
        <v>0</v>
      </c>
      <c r="O981" s="29" t="e">
        <f t="shared" si="1540"/>
        <v>#DIV/0!</v>
      </c>
      <c r="P981" s="30"/>
      <c r="Q981" s="15" t="s">
        <v>97</v>
      </c>
    </row>
    <row r="982" spans="1:17" ht="18" hidden="1" x14ac:dyDescent="0.25">
      <c r="A982" s="16" t="str">
        <f t="shared" si="1578"/>
        <v>b</v>
      </c>
      <c r="B982" s="8" t="s">
        <v>2</v>
      </c>
      <c r="C982" s="10" t="s">
        <v>8</v>
      </c>
      <c r="D982" s="21">
        <v>0</v>
      </c>
      <c r="E982" s="21">
        <v>0</v>
      </c>
      <c r="F982" s="21"/>
      <c r="G982" s="21"/>
      <c r="H982" s="21">
        <f t="shared" si="1576"/>
        <v>0</v>
      </c>
      <c r="I982" s="24" t="e">
        <f t="shared" si="1577"/>
        <v>#DIV/0!</v>
      </c>
      <c r="J982" s="34">
        <v>0</v>
      </c>
      <c r="K982" s="34">
        <v>0</v>
      </c>
      <c r="L982" s="21"/>
      <c r="M982" s="21">
        <f t="shared" si="1603"/>
        <v>0</v>
      </c>
      <c r="N982" s="21">
        <f t="shared" si="1604"/>
        <v>0</v>
      </c>
      <c r="O982" s="29" t="e">
        <f t="shared" si="1540"/>
        <v>#DIV/0!</v>
      </c>
      <c r="P982" s="30"/>
      <c r="Q982" s="15" t="s">
        <v>97</v>
      </c>
    </row>
    <row r="983" spans="1:17" ht="18" hidden="1" x14ac:dyDescent="0.25">
      <c r="A983" s="16" t="str">
        <f t="shared" si="1578"/>
        <v>b</v>
      </c>
      <c r="B983" s="8" t="s">
        <v>2</v>
      </c>
      <c r="C983" s="10" t="s">
        <v>9</v>
      </c>
      <c r="D983" s="21">
        <v>0</v>
      </c>
      <c r="E983" s="21"/>
      <c r="F983" s="21"/>
      <c r="G983" s="21"/>
      <c r="H983" s="21">
        <f t="shared" si="1576"/>
        <v>0</v>
      </c>
      <c r="I983" s="24" t="e">
        <f t="shared" si="1577"/>
        <v>#DIV/0!</v>
      </c>
      <c r="J983" s="34">
        <v>0</v>
      </c>
      <c r="K983" s="34"/>
      <c r="L983" s="21"/>
      <c r="M983" s="21">
        <f t="shared" si="1603"/>
        <v>0</v>
      </c>
      <c r="N983" s="21">
        <f t="shared" si="1604"/>
        <v>0</v>
      </c>
      <c r="O983" s="29" t="e">
        <f t="shared" si="1540"/>
        <v>#DIV/0!</v>
      </c>
      <c r="P983" s="30"/>
      <c r="Q983" s="15" t="s">
        <v>97</v>
      </c>
    </row>
    <row r="984" spans="1:17" ht="18" x14ac:dyDescent="0.25">
      <c r="A984" s="16" t="str">
        <f t="shared" si="1578"/>
        <v>a</v>
      </c>
      <c r="B984" s="8" t="s">
        <v>2</v>
      </c>
      <c r="C984" s="10" t="s">
        <v>10</v>
      </c>
      <c r="D984" s="21">
        <v>1438000</v>
      </c>
      <c r="E984" s="21">
        <v>1438000</v>
      </c>
      <c r="F984" s="21"/>
      <c r="G984" s="21">
        <v>100000</v>
      </c>
      <c r="H984" s="21">
        <f t="shared" si="1576"/>
        <v>1338000</v>
      </c>
      <c r="I984" s="24">
        <f t="shared" si="1577"/>
        <v>6.9541029207232263E-2</v>
      </c>
      <c r="J984" s="34">
        <v>2090000</v>
      </c>
      <c r="K984" s="34">
        <v>2090000</v>
      </c>
      <c r="L984" s="21">
        <v>1990000</v>
      </c>
      <c r="M984" s="21">
        <f t="shared" si="1603"/>
        <v>2090000</v>
      </c>
      <c r="N984" s="21">
        <f t="shared" si="1604"/>
        <v>0</v>
      </c>
      <c r="O984" s="29">
        <f t="shared" si="1540"/>
        <v>1</v>
      </c>
      <c r="P984" s="30"/>
      <c r="Q984" s="15" t="s">
        <v>97</v>
      </c>
    </row>
    <row r="985" spans="1:17" ht="18" hidden="1" x14ac:dyDescent="0.25">
      <c r="A985" s="16" t="str">
        <f t="shared" si="1578"/>
        <v>b</v>
      </c>
      <c r="B985" s="8" t="s">
        <v>2</v>
      </c>
      <c r="C985" s="6" t="s">
        <v>11</v>
      </c>
      <c r="D985" s="7">
        <v>0</v>
      </c>
      <c r="E985" s="7">
        <v>0</v>
      </c>
      <c r="F985" s="7"/>
      <c r="G985" s="21"/>
      <c r="H985" s="21">
        <f t="shared" si="1576"/>
        <v>0</v>
      </c>
      <c r="I985" s="24" t="e">
        <f t="shared" si="1577"/>
        <v>#DIV/0!</v>
      </c>
      <c r="J985" s="7">
        <v>0</v>
      </c>
      <c r="K985" s="7">
        <v>0</v>
      </c>
      <c r="L985" s="7"/>
      <c r="M985" s="7">
        <f t="shared" si="1603"/>
        <v>0</v>
      </c>
      <c r="N985" s="7">
        <f t="shared" si="1604"/>
        <v>0</v>
      </c>
      <c r="O985" s="27" t="e">
        <f t="shared" si="1540"/>
        <v>#DIV/0!</v>
      </c>
      <c r="P985" s="28"/>
      <c r="Q985" s="15" t="s">
        <v>97</v>
      </c>
    </row>
    <row r="986" spans="1:17" ht="18" hidden="1" x14ac:dyDescent="0.25">
      <c r="A986" s="16" t="str">
        <f t="shared" si="1578"/>
        <v>b</v>
      </c>
      <c r="B986" s="8" t="s">
        <v>2</v>
      </c>
      <c r="C986" s="6" t="s">
        <v>12</v>
      </c>
      <c r="D986" s="7">
        <v>0</v>
      </c>
      <c r="E986" s="7">
        <v>0</v>
      </c>
      <c r="F986" s="7"/>
      <c r="G986" s="21"/>
      <c r="H986" s="21">
        <f t="shared" si="1576"/>
        <v>0</v>
      </c>
      <c r="I986" s="24" t="e">
        <f t="shared" si="1577"/>
        <v>#DIV/0!</v>
      </c>
      <c r="J986" s="7">
        <v>0</v>
      </c>
      <c r="K986" s="7">
        <v>0</v>
      </c>
      <c r="L986" s="7"/>
      <c r="M986" s="7">
        <f t="shared" si="1603"/>
        <v>0</v>
      </c>
      <c r="N986" s="7">
        <f t="shared" si="1604"/>
        <v>0</v>
      </c>
      <c r="O986" s="27" t="e">
        <f t="shared" si="1540"/>
        <v>#DIV/0!</v>
      </c>
      <c r="P986" s="28"/>
      <c r="Q986" s="15" t="s">
        <v>97</v>
      </c>
    </row>
    <row r="987" spans="1:17" ht="18" hidden="1" x14ac:dyDescent="0.25">
      <c r="A987" s="16" t="str">
        <f t="shared" si="1578"/>
        <v>b</v>
      </c>
      <c r="B987" s="8" t="s">
        <v>2</v>
      </c>
      <c r="C987" s="6" t="s">
        <v>13</v>
      </c>
      <c r="D987" s="21">
        <v>0</v>
      </c>
      <c r="E987" s="21">
        <v>0</v>
      </c>
      <c r="F987" s="21"/>
      <c r="G987" s="21"/>
      <c r="H987" s="21">
        <f t="shared" si="1576"/>
        <v>0</v>
      </c>
      <c r="I987" s="24" t="e">
        <f t="shared" si="1577"/>
        <v>#DIV/0!</v>
      </c>
      <c r="J987" s="7">
        <v>0</v>
      </c>
      <c r="K987" s="7">
        <v>0</v>
      </c>
      <c r="L987" s="21"/>
      <c r="M987" s="21">
        <f t="shared" si="1603"/>
        <v>0</v>
      </c>
      <c r="N987" s="21">
        <f t="shared" si="1604"/>
        <v>0</v>
      </c>
      <c r="O987" s="29" t="e">
        <f t="shared" si="1540"/>
        <v>#DIV/0!</v>
      </c>
      <c r="P987" s="30"/>
      <c r="Q987" s="15" t="s">
        <v>97</v>
      </c>
    </row>
    <row r="988" spans="1:17" ht="36" x14ac:dyDescent="0.25">
      <c r="A988" s="16" t="str">
        <f t="shared" si="1578"/>
        <v>a</v>
      </c>
      <c r="B988" s="31" t="s">
        <v>192</v>
      </c>
      <c r="C988" s="32" t="s">
        <v>193</v>
      </c>
      <c r="D988" s="7">
        <f t="shared" ref="D988:E988" si="1605">D989+D997+D998+D999</f>
        <v>28350000</v>
      </c>
      <c r="E988" s="7">
        <f t="shared" si="1605"/>
        <v>36391000</v>
      </c>
      <c r="F988" s="7">
        <f t="shared" ref="F988:N988" si="1606">F989+F997+F998+F999</f>
        <v>0</v>
      </c>
      <c r="G988" s="21">
        <f t="shared" si="1606"/>
        <v>36362000</v>
      </c>
      <c r="H988" s="21">
        <f t="shared" si="1576"/>
        <v>29000</v>
      </c>
      <c r="I988" s="24">
        <f t="shared" si="1577"/>
        <v>0.99920309966750021</v>
      </c>
      <c r="J988" s="33">
        <f t="shared" ref="J988:K988" si="1607">J989+J997+J998+J999</f>
        <v>57850000</v>
      </c>
      <c r="K988" s="33">
        <f t="shared" si="1607"/>
        <v>57932000</v>
      </c>
      <c r="L988" s="7">
        <f t="shared" si="1606"/>
        <v>21519635</v>
      </c>
      <c r="M988" s="7">
        <f t="shared" si="1606"/>
        <v>57881635</v>
      </c>
      <c r="N988" s="7">
        <f t="shared" si="1606"/>
        <v>50365</v>
      </c>
      <c r="O988" s="27">
        <f t="shared" si="1540"/>
        <v>0.99913061865635577</v>
      </c>
      <c r="P988" s="28"/>
      <c r="Q988" s="15" t="s">
        <v>97</v>
      </c>
    </row>
    <row r="989" spans="1:17" ht="18" x14ac:dyDescent="0.25">
      <c r="A989" s="16" t="str">
        <f t="shared" si="1578"/>
        <v>a</v>
      </c>
      <c r="B989" s="5" t="s">
        <v>2</v>
      </c>
      <c r="C989" s="6" t="s">
        <v>3</v>
      </c>
      <c r="D989" s="21">
        <f t="shared" ref="D989:E989" si="1608">D990+D991+D992+D993+D994+D995+D996</f>
        <v>13350000</v>
      </c>
      <c r="E989" s="21">
        <f t="shared" si="1608"/>
        <v>16391000</v>
      </c>
      <c r="F989" s="21">
        <f t="shared" ref="F989:N989" si="1609">F990+F991+F992+F993+F994+F995+F996</f>
        <v>0</v>
      </c>
      <c r="G989" s="21">
        <f t="shared" si="1609"/>
        <v>18362000</v>
      </c>
      <c r="H989" s="21">
        <f t="shared" si="1576"/>
        <v>-1971000</v>
      </c>
      <c r="I989" s="24">
        <f t="shared" si="1577"/>
        <v>1.1202489170886463</v>
      </c>
      <c r="J989" s="7">
        <f t="shared" ref="J989:K989" si="1610">J990+J991+J992+J993+J994+J995+J996</f>
        <v>27850000</v>
      </c>
      <c r="K989" s="7">
        <f t="shared" si="1610"/>
        <v>22932000</v>
      </c>
      <c r="L989" s="21">
        <f t="shared" si="1609"/>
        <v>4519635</v>
      </c>
      <c r="M989" s="21">
        <f t="shared" si="1609"/>
        <v>22881635</v>
      </c>
      <c r="N989" s="21">
        <f t="shared" si="1609"/>
        <v>50365</v>
      </c>
      <c r="O989" s="29">
        <f t="shared" si="1540"/>
        <v>0.99780372405372408</v>
      </c>
      <c r="P989" s="30"/>
      <c r="Q989" s="15" t="s">
        <v>97</v>
      </c>
    </row>
    <row r="990" spans="1:17" ht="18" hidden="1" x14ac:dyDescent="0.25">
      <c r="A990" s="16" t="str">
        <f t="shared" si="1578"/>
        <v>b</v>
      </c>
      <c r="B990" s="8" t="s">
        <v>2</v>
      </c>
      <c r="C990" s="9" t="s">
        <v>4</v>
      </c>
      <c r="D990" s="21">
        <f>D1002+D1014+D1026+D1050</f>
        <v>0</v>
      </c>
      <c r="E990" s="21">
        <f t="shared" ref="E990:H990" si="1611">E1002+E1014+E1026+E1050</f>
        <v>0</v>
      </c>
      <c r="F990" s="21">
        <f t="shared" si="1611"/>
        <v>0</v>
      </c>
      <c r="G990" s="21">
        <f t="shared" si="1611"/>
        <v>0</v>
      </c>
      <c r="H990" s="21">
        <f t="shared" si="1611"/>
        <v>0</v>
      </c>
      <c r="I990" s="24" t="e">
        <f t="shared" si="1577"/>
        <v>#DIV/0!</v>
      </c>
      <c r="J990" s="34">
        <f t="shared" ref="J990" si="1612">J1002+J1014+J1026</f>
        <v>0</v>
      </c>
      <c r="K990" s="34">
        <f t="shared" ref="K990:N990" si="1613">K1002+K1014+K1026+K1050</f>
        <v>0</v>
      </c>
      <c r="L990" s="21">
        <f t="shared" si="1613"/>
        <v>0</v>
      </c>
      <c r="M990" s="21">
        <f t="shared" si="1613"/>
        <v>0</v>
      </c>
      <c r="N990" s="21">
        <f t="shared" si="1613"/>
        <v>0</v>
      </c>
      <c r="O990" s="29" t="e">
        <f t="shared" si="1540"/>
        <v>#DIV/0!</v>
      </c>
      <c r="P990" s="30"/>
      <c r="Q990" s="15" t="s">
        <v>97</v>
      </c>
    </row>
    <row r="991" spans="1:17" ht="18" x14ac:dyDescent="0.25">
      <c r="A991" s="16" t="str">
        <f t="shared" si="1578"/>
        <v>a</v>
      </c>
      <c r="B991" s="8" t="s">
        <v>2</v>
      </c>
      <c r="C991" s="9" t="s">
        <v>5</v>
      </c>
      <c r="D991" s="21">
        <f t="shared" ref="D991:H991" si="1614">D1003+D1015+D1027+D1051</f>
        <v>625000</v>
      </c>
      <c r="E991" s="21">
        <f t="shared" si="1614"/>
        <v>641000</v>
      </c>
      <c r="F991" s="21">
        <f t="shared" si="1614"/>
        <v>0</v>
      </c>
      <c r="G991" s="21">
        <f t="shared" si="1614"/>
        <v>637000</v>
      </c>
      <c r="H991" s="21">
        <f t="shared" si="1614"/>
        <v>4000</v>
      </c>
      <c r="I991" s="24">
        <f t="shared" si="1577"/>
        <v>0.99375975039001563</v>
      </c>
      <c r="J991" s="34">
        <f t="shared" ref="J991" si="1615">J1003+J1015+J1027</f>
        <v>1350000</v>
      </c>
      <c r="K991" s="34">
        <f t="shared" ref="K991:N991" si="1616">K1003+K1015+K1027+K1051</f>
        <v>1382000</v>
      </c>
      <c r="L991" s="21">
        <f t="shared" si="1616"/>
        <v>744635</v>
      </c>
      <c r="M991" s="21">
        <f t="shared" si="1616"/>
        <v>1381635</v>
      </c>
      <c r="N991" s="21">
        <f t="shared" si="1616"/>
        <v>365</v>
      </c>
      <c r="O991" s="29">
        <f t="shared" si="1540"/>
        <v>0.99973589001447183</v>
      </c>
      <c r="P991" s="30"/>
      <c r="Q991" s="15" t="s">
        <v>97</v>
      </c>
    </row>
    <row r="992" spans="1:17" ht="18" hidden="1" x14ac:dyDescent="0.25">
      <c r="A992" s="16" t="str">
        <f t="shared" si="1578"/>
        <v>b</v>
      </c>
      <c r="B992" s="8" t="s">
        <v>2</v>
      </c>
      <c r="C992" s="9" t="s">
        <v>6</v>
      </c>
      <c r="D992" s="21">
        <f t="shared" ref="D992:H992" si="1617">D1004+D1016+D1028+D1052</f>
        <v>0</v>
      </c>
      <c r="E992" s="21">
        <f t="shared" si="1617"/>
        <v>0</v>
      </c>
      <c r="F992" s="21">
        <f t="shared" si="1617"/>
        <v>0</v>
      </c>
      <c r="G992" s="21">
        <f t="shared" si="1617"/>
        <v>0</v>
      </c>
      <c r="H992" s="21">
        <f t="shared" si="1617"/>
        <v>0</v>
      </c>
      <c r="I992" s="24" t="e">
        <f t="shared" si="1577"/>
        <v>#DIV/0!</v>
      </c>
      <c r="J992" s="34">
        <f t="shared" ref="J992" si="1618">J1004+J1016+J1028</f>
        <v>0</v>
      </c>
      <c r="K992" s="34">
        <f t="shared" ref="K992:N992" si="1619">K1004+K1016+K1028+K1052</f>
        <v>0</v>
      </c>
      <c r="L992" s="21">
        <f t="shared" si="1619"/>
        <v>0</v>
      </c>
      <c r="M992" s="21">
        <f t="shared" si="1619"/>
        <v>0</v>
      </c>
      <c r="N992" s="21">
        <f t="shared" si="1619"/>
        <v>0</v>
      </c>
      <c r="O992" s="29" t="e">
        <f t="shared" si="1540"/>
        <v>#DIV/0!</v>
      </c>
      <c r="P992" s="30"/>
      <c r="Q992" s="15" t="s">
        <v>97</v>
      </c>
    </row>
    <row r="993" spans="1:17" ht="18" hidden="1" x14ac:dyDescent="0.25">
      <c r="A993" s="16" t="str">
        <f t="shared" si="1578"/>
        <v>b</v>
      </c>
      <c r="B993" s="8" t="s">
        <v>2</v>
      </c>
      <c r="C993" s="10" t="s">
        <v>7</v>
      </c>
      <c r="D993" s="21">
        <f t="shared" ref="D993:H993" si="1620">D1005+D1017+D1029+D1053</f>
        <v>0</v>
      </c>
      <c r="E993" s="21">
        <f t="shared" si="1620"/>
        <v>0</v>
      </c>
      <c r="F993" s="21">
        <f t="shared" si="1620"/>
        <v>0</v>
      </c>
      <c r="G993" s="21">
        <f t="shared" si="1620"/>
        <v>0</v>
      </c>
      <c r="H993" s="21">
        <f t="shared" si="1620"/>
        <v>0</v>
      </c>
      <c r="I993" s="24" t="e">
        <f t="shared" si="1577"/>
        <v>#DIV/0!</v>
      </c>
      <c r="J993" s="34">
        <f t="shared" ref="J993" si="1621">J1005+J1017+J1029</f>
        <v>0</v>
      </c>
      <c r="K993" s="34">
        <f t="shared" ref="K993:N993" si="1622">K1005+K1017+K1029+K1053</f>
        <v>0</v>
      </c>
      <c r="L993" s="21">
        <f t="shared" si="1622"/>
        <v>0</v>
      </c>
      <c r="M993" s="21">
        <f t="shared" si="1622"/>
        <v>0</v>
      </c>
      <c r="N993" s="21">
        <f t="shared" si="1622"/>
        <v>0</v>
      </c>
      <c r="O993" s="29" t="e">
        <f t="shared" si="1540"/>
        <v>#DIV/0!</v>
      </c>
      <c r="P993" s="30"/>
      <c r="Q993" s="15" t="s">
        <v>97</v>
      </c>
    </row>
    <row r="994" spans="1:17" ht="18" hidden="1" x14ac:dyDescent="0.25">
      <c r="A994" s="16" t="str">
        <f t="shared" si="1578"/>
        <v>b</v>
      </c>
      <c r="B994" s="8" t="s">
        <v>2</v>
      </c>
      <c r="C994" s="10" t="s">
        <v>8</v>
      </c>
      <c r="D994" s="21">
        <f t="shared" ref="D994:H994" si="1623">D1006+D1018+D1030+D1054</f>
        <v>0</v>
      </c>
      <c r="E994" s="21">
        <f t="shared" si="1623"/>
        <v>0</v>
      </c>
      <c r="F994" s="21">
        <f t="shared" si="1623"/>
        <v>0</v>
      </c>
      <c r="G994" s="21">
        <f t="shared" si="1623"/>
        <v>0</v>
      </c>
      <c r="H994" s="21">
        <f t="shared" si="1623"/>
        <v>0</v>
      </c>
      <c r="I994" s="24" t="e">
        <f t="shared" si="1577"/>
        <v>#DIV/0!</v>
      </c>
      <c r="J994" s="34">
        <f t="shared" ref="J994" si="1624">J1006+J1018+J1030</f>
        <v>0</v>
      </c>
      <c r="K994" s="34">
        <f t="shared" ref="K994:N994" si="1625">K1006+K1018+K1030+K1054</f>
        <v>0</v>
      </c>
      <c r="L994" s="21">
        <f t="shared" si="1625"/>
        <v>0</v>
      </c>
      <c r="M994" s="21">
        <f t="shared" si="1625"/>
        <v>0</v>
      </c>
      <c r="N994" s="21">
        <f t="shared" si="1625"/>
        <v>0</v>
      </c>
      <c r="O994" s="29" t="e">
        <f t="shared" si="1540"/>
        <v>#DIV/0!</v>
      </c>
      <c r="P994" s="30"/>
      <c r="Q994" s="15" t="s">
        <v>97</v>
      </c>
    </row>
    <row r="995" spans="1:17" ht="18" x14ac:dyDescent="0.25">
      <c r="A995" s="16" t="str">
        <f t="shared" si="1578"/>
        <v>a</v>
      </c>
      <c r="B995" s="8" t="s">
        <v>2</v>
      </c>
      <c r="C995" s="10" t="s">
        <v>9</v>
      </c>
      <c r="D995" s="21">
        <f t="shared" ref="D995:H995" si="1626">D1007+D1019+D1031+D1055</f>
        <v>1000000</v>
      </c>
      <c r="E995" s="21">
        <f t="shared" si="1626"/>
        <v>1000000</v>
      </c>
      <c r="F995" s="21">
        <f t="shared" si="1626"/>
        <v>0</v>
      </c>
      <c r="G995" s="21">
        <f t="shared" si="1626"/>
        <v>1000000</v>
      </c>
      <c r="H995" s="21">
        <f t="shared" si="1626"/>
        <v>0</v>
      </c>
      <c r="I995" s="24">
        <f t="shared" si="1577"/>
        <v>1</v>
      </c>
      <c r="J995" s="34">
        <f t="shared" ref="J995" si="1627">J1007+J1019+J1031</f>
        <v>2000000</v>
      </c>
      <c r="K995" s="34">
        <f t="shared" ref="K995:N995" si="1628">K1007+K1019+K1031+K1055</f>
        <v>2000000</v>
      </c>
      <c r="L995" s="21">
        <f t="shared" si="1628"/>
        <v>1000000</v>
      </c>
      <c r="M995" s="21">
        <f t="shared" si="1628"/>
        <v>2000000</v>
      </c>
      <c r="N995" s="21">
        <f t="shared" si="1628"/>
        <v>0</v>
      </c>
      <c r="O995" s="29">
        <f t="shared" si="1540"/>
        <v>1</v>
      </c>
      <c r="P995" s="30"/>
      <c r="Q995" s="15" t="s">
        <v>97</v>
      </c>
    </row>
    <row r="996" spans="1:17" ht="18" x14ac:dyDescent="0.25">
      <c r="A996" s="16" t="str">
        <f t="shared" si="1578"/>
        <v>a</v>
      </c>
      <c r="B996" s="8" t="s">
        <v>2</v>
      </c>
      <c r="C996" s="10" t="s">
        <v>10</v>
      </c>
      <c r="D996" s="21">
        <f t="shared" ref="D996:H996" si="1629">D1008+D1020+D1032+D1056</f>
        <v>11725000</v>
      </c>
      <c r="E996" s="21">
        <f t="shared" si="1629"/>
        <v>14750000</v>
      </c>
      <c r="F996" s="21">
        <f t="shared" si="1629"/>
        <v>0</v>
      </c>
      <c r="G996" s="21">
        <f t="shared" si="1629"/>
        <v>16725000</v>
      </c>
      <c r="H996" s="21">
        <f t="shared" si="1629"/>
        <v>-1975000</v>
      </c>
      <c r="I996" s="24">
        <f t="shared" si="1577"/>
        <v>1.1338983050847458</v>
      </c>
      <c r="J996" s="34">
        <f t="shared" ref="J996" si="1630">J1008+J1020+J1032</f>
        <v>24500000</v>
      </c>
      <c r="K996" s="34">
        <f t="shared" ref="K996:N996" si="1631">K1008+K1020+K1032+K1056</f>
        <v>19550000</v>
      </c>
      <c r="L996" s="21">
        <f t="shared" si="1631"/>
        <v>2775000</v>
      </c>
      <c r="M996" s="21">
        <f t="shared" si="1631"/>
        <v>19500000</v>
      </c>
      <c r="N996" s="21">
        <f t="shared" si="1631"/>
        <v>50000</v>
      </c>
      <c r="O996" s="29">
        <f t="shared" si="1540"/>
        <v>0.99744245524296671</v>
      </c>
      <c r="P996" s="30"/>
      <c r="Q996" s="15" t="s">
        <v>97</v>
      </c>
    </row>
    <row r="997" spans="1:17" ht="18" x14ac:dyDescent="0.25">
      <c r="A997" s="16" t="str">
        <f t="shared" si="1578"/>
        <v>a</v>
      </c>
      <c r="B997" s="8" t="s">
        <v>2</v>
      </c>
      <c r="C997" s="6" t="s">
        <v>11</v>
      </c>
      <c r="D997" s="7">
        <f t="shared" ref="D997:H997" si="1632">D1009+D1021+D1033+D1057</f>
        <v>15000000</v>
      </c>
      <c r="E997" s="7">
        <f t="shared" si="1632"/>
        <v>20000000</v>
      </c>
      <c r="F997" s="7">
        <f t="shared" si="1632"/>
        <v>0</v>
      </c>
      <c r="G997" s="21">
        <f t="shared" si="1632"/>
        <v>18000000</v>
      </c>
      <c r="H997" s="21">
        <f t="shared" si="1632"/>
        <v>2000000</v>
      </c>
      <c r="I997" s="24">
        <f t="shared" si="1577"/>
        <v>0.9</v>
      </c>
      <c r="J997" s="7">
        <f t="shared" ref="J997" si="1633">J1009+J1021+J1033</f>
        <v>30000000</v>
      </c>
      <c r="K997" s="7">
        <f t="shared" ref="K997:N997" si="1634">K1009+K1021+K1033+K1057</f>
        <v>35000000</v>
      </c>
      <c r="L997" s="7">
        <f t="shared" si="1634"/>
        <v>17000000</v>
      </c>
      <c r="M997" s="7">
        <f t="shared" si="1634"/>
        <v>35000000</v>
      </c>
      <c r="N997" s="7">
        <f t="shared" si="1634"/>
        <v>0</v>
      </c>
      <c r="O997" s="27">
        <f t="shared" si="1540"/>
        <v>1</v>
      </c>
      <c r="P997" s="28"/>
      <c r="Q997" s="15" t="s">
        <v>97</v>
      </c>
    </row>
    <row r="998" spans="1:17" ht="18" hidden="1" x14ac:dyDescent="0.25">
      <c r="A998" s="16" t="str">
        <f t="shared" si="1578"/>
        <v>b</v>
      </c>
      <c r="B998" s="8" t="s">
        <v>2</v>
      </c>
      <c r="C998" s="6" t="s">
        <v>12</v>
      </c>
      <c r="D998" s="7">
        <f t="shared" ref="D998:H998" si="1635">D1010+D1022+D1034+D1058</f>
        <v>0</v>
      </c>
      <c r="E998" s="7">
        <f t="shared" si="1635"/>
        <v>0</v>
      </c>
      <c r="F998" s="7">
        <f t="shared" si="1635"/>
        <v>0</v>
      </c>
      <c r="G998" s="21">
        <f t="shared" si="1635"/>
        <v>0</v>
      </c>
      <c r="H998" s="21">
        <f t="shared" si="1635"/>
        <v>0</v>
      </c>
      <c r="I998" s="24" t="e">
        <f t="shared" si="1577"/>
        <v>#DIV/0!</v>
      </c>
      <c r="J998" s="7">
        <f t="shared" ref="J998" si="1636">J1010+J1022+J1034</f>
        <v>0</v>
      </c>
      <c r="K998" s="7">
        <f t="shared" ref="K998:N998" si="1637">K1010+K1022+K1034+K1058</f>
        <v>0</v>
      </c>
      <c r="L998" s="7">
        <f t="shared" si="1637"/>
        <v>0</v>
      </c>
      <c r="M998" s="7">
        <f t="shared" si="1637"/>
        <v>0</v>
      </c>
      <c r="N998" s="7">
        <f t="shared" si="1637"/>
        <v>0</v>
      </c>
      <c r="O998" s="27" t="e">
        <f t="shared" si="1540"/>
        <v>#DIV/0!</v>
      </c>
      <c r="P998" s="28"/>
      <c r="Q998" s="15" t="s">
        <v>97</v>
      </c>
    </row>
    <row r="999" spans="1:17" ht="18" hidden="1" x14ac:dyDescent="0.25">
      <c r="A999" s="16" t="str">
        <f t="shared" si="1578"/>
        <v>b</v>
      </c>
      <c r="B999" s="8" t="s">
        <v>2</v>
      </c>
      <c r="C999" s="6" t="s">
        <v>13</v>
      </c>
      <c r="D999" s="21">
        <f t="shared" ref="D999:H999" si="1638">D1011+D1023+D1035+D1059</f>
        <v>0</v>
      </c>
      <c r="E999" s="21">
        <f t="shared" si="1638"/>
        <v>0</v>
      </c>
      <c r="F999" s="21">
        <f t="shared" si="1638"/>
        <v>0</v>
      </c>
      <c r="G999" s="21">
        <f t="shared" si="1638"/>
        <v>0</v>
      </c>
      <c r="H999" s="21">
        <f t="shared" si="1638"/>
        <v>0</v>
      </c>
      <c r="I999" s="24" t="e">
        <f t="shared" si="1577"/>
        <v>#DIV/0!</v>
      </c>
      <c r="J999" s="7">
        <f t="shared" ref="J999" si="1639">J1011+J1023+J1035</f>
        <v>0</v>
      </c>
      <c r="K999" s="7">
        <f t="shared" ref="K999:N999" si="1640">K1011+K1023+K1035+K1059</f>
        <v>0</v>
      </c>
      <c r="L999" s="21">
        <f t="shared" si="1640"/>
        <v>0</v>
      </c>
      <c r="M999" s="21">
        <f t="shared" si="1640"/>
        <v>0</v>
      </c>
      <c r="N999" s="21">
        <f t="shared" si="1640"/>
        <v>0</v>
      </c>
      <c r="O999" s="29" t="e">
        <f t="shared" si="1540"/>
        <v>#DIV/0!</v>
      </c>
      <c r="P999" s="30"/>
      <c r="Q999" s="15" t="s">
        <v>97</v>
      </c>
    </row>
    <row r="1000" spans="1:17" ht="36" x14ac:dyDescent="0.25">
      <c r="A1000" s="16" t="str">
        <f t="shared" si="1578"/>
        <v>a</v>
      </c>
      <c r="B1000" s="31" t="s">
        <v>195</v>
      </c>
      <c r="C1000" s="32" t="s">
        <v>194</v>
      </c>
      <c r="D1000" s="7">
        <f t="shared" ref="D1000:G1000" si="1641">D1001+D1009+D1010+D1011</f>
        <v>195000</v>
      </c>
      <c r="E1000" s="7">
        <f t="shared" si="1641"/>
        <v>195000</v>
      </c>
      <c r="F1000" s="7">
        <f t="shared" si="1641"/>
        <v>0</v>
      </c>
      <c r="G1000" s="21">
        <f t="shared" si="1641"/>
        <v>195000</v>
      </c>
      <c r="H1000" s="21">
        <f t="shared" ref="H1000:H1031" si="1642">E1000-G1000</f>
        <v>0</v>
      </c>
      <c r="I1000" s="24">
        <f t="shared" si="1577"/>
        <v>1</v>
      </c>
      <c r="J1000" s="33">
        <f t="shared" ref="J1000:N1000" si="1643">J1001+J1009+J1010+J1011</f>
        <v>650000</v>
      </c>
      <c r="K1000" s="33">
        <f t="shared" si="1643"/>
        <v>650000</v>
      </c>
      <c r="L1000" s="7">
        <f t="shared" si="1643"/>
        <v>455000</v>
      </c>
      <c r="M1000" s="7">
        <f t="shared" si="1643"/>
        <v>650000</v>
      </c>
      <c r="N1000" s="7">
        <f t="shared" si="1643"/>
        <v>0</v>
      </c>
      <c r="O1000" s="27">
        <f t="shared" ref="O1000:O1011" si="1644">M1000/K1000</f>
        <v>1</v>
      </c>
      <c r="P1000" s="28"/>
      <c r="Q1000" s="15" t="s">
        <v>98</v>
      </c>
    </row>
    <row r="1001" spans="1:17" ht="18" x14ac:dyDescent="0.25">
      <c r="A1001" s="16" t="str">
        <f t="shared" si="1578"/>
        <v>a</v>
      </c>
      <c r="B1001" s="5" t="s">
        <v>2</v>
      </c>
      <c r="C1001" s="6" t="s">
        <v>3</v>
      </c>
      <c r="D1001" s="21">
        <f t="shared" ref="D1001:G1001" si="1645">D1002+D1003+D1004+D1005+D1006+D1007+D1008</f>
        <v>195000</v>
      </c>
      <c r="E1001" s="21">
        <f t="shared" si="1645"/>
        <v>195000</v>
      </c>
      <c r="F1001" s="21">
        <f t="shared" si="1645"/>
        <v>0</v>
      </c>
      <c r="G1001" s="21">
        <f t="shared" si="1645"/>
        <v>195000</v>
      </c>
      <c r="H1001" s="21">
        <f t="shared" si="1642"/>
        <v>0</v>
      </c>
      <c r="I1001" s="24">
        <f t="shared" si="1577"/>
        <v>1</v>
      </c>
      <c r="J1001" s="7">
        <f t="shared" ref="J1001:N1001" si="1646">J1002+J1003+J1004+J1005+J1006+J1007+J1008</f>
        <v>650000</v>
      </c>
      <c r="K1001" s="7">
        <f t="shared" si="1646"/>
        <v>650000</v>
      </c>
      <c r="L1001" s="21">
        <f t="shared" si="1646"/>
        <v>455000</v>
      </c>
      <c r="M1001" s="21">
        <f t="shared" si="1646"/>
        <v>650000</v>
      </c>
      <c r="N1001" s="21">
        <f t="shared" si="1646"/>
        <v>0</v>
      </c>
      <c r="O1001" s="29">
        <f t="shared" si="1644"/>
        <v>1</v>
      </c>
      <c r="P1001" s="30"/>
      <c r="Q1001" s="15" t="s">
        <v>98</v>
      </c>
    </row>
    <row r="1002" spans="1:17" ht="18" hidden="1" x14ac:dyDescent="0.25">
      <c r="A1002" s="16" t="str">
        <f t="shared" si="1578"/>
        <v>b</v>
      </c>
      <c r="B1002" s="8" t="s">
        <v>2</v>
      </c>
      <c r="C1002" s="9" t="s">
        <v>4</v>
      </c>
      <c r="D1002" s="21">
        <v>0</v>
      </c>
      <c r="E1002" s="21">
        <v>0</v>
      </c>
      <c r="F1002" s="21"/>
      <c r="G1002" s="21"/>
      <c r="H1002" s="21">
        <f t="shared" si="1642"/>
        <v>0</v>
      </c>
      <c r="I1002" s="24" t="e">
        <f t="shared" si="1577"/>
        <v>#DIV/0!</v>
      </c>
      <c r="J1002" s="34">
        <v>0</v>
      </c>
      <c r="K1002" s="34">
        <v>0</v>
      </c>
      <c r="L1002" s="21"/>
      <c r="M1002" s="21">
        <f t="shared" ref="M1002:M1011" si="1647">G1002+L1002</f>
        <v>0</v>
      </c>
      <c r="N1002" s="21">
        <f t="shared" ref="N1002:N1011" si="1648">K1002-M1002</f>
        <v>0</v>
      </c>
      <c r="O1002" s="29" t="e">
        <f t="shared" si="1644"/>
        <v>#DIV/0!</v>
      </c>
      <c r="P1002" s="30"/>
      <c r="Q1002" s="15" t="s">
        <v>98</v>
      </c>
    </row>
    <row r="1003" spans="1:17" ht="18" hidden="1" x14ac:dyDescent="0.25">
      <c r="A1003" s="16" t="str">
        <f t="shared" si="1578"/>
        <v>b</v>
      </c>
      <c r="B1003" s="8" t="s">
        <v>2</v>
      </c>
      <c r="C1003" s="9" t="s">
        <v>5</v>
      </c>
      <c r="D1003" s="21">
        <v>0</v>
      </c>
      <c r="E1003" s="21">
        <v>0</v>
      </c>
      <c r="F1003" s="21"/>
      <c r="G1003" s="21"/>
      <c r="H1003" s="21">
        <f t="shared" si="1642"/>
        <v>0</v>
      </c>
      <c r="I1003" s="24" t="e">
        <f t="shared" si="1577"/>
        <v>#DIV/0!</v>
      </c>
      <c r="J1003" s="34">
        <v>0</v>
      </c>
      <c r="K1003" s="34">
        <v>0</v>
      </c>
      <c r="L1003" s="21"/>
      <c r="M1003" s="21">
        <f t="shared" si="1647"/>
        <v>0</v>
      </c>
      <c r="N1003" s="21">
        <f t="shared" si="1648"/>
        <v>0</v>
      </c>
      <c r="O1003" s="29" t="e">
        <f t="shared" si="1644"/>
        <v>#DIV/0!</v>
      </c>
      <c r="P1003" s="30"/>
      <c r="Q1003" s="15" t="s">
        <v>98</v>
      </c>
    </row>
    <row r="1004" spans="1:17" ht="18" hidden="1" x14ac:dyDescent="0.25">
      <c r="A1004" s="16" t="str">
        <f t="shared" si="1578"/>
        <v>b</v>
      </c>
      <c r="B1004" s="8" t="s">
        <v>2</v>
      </c>
      <c r="C1004" s="9" t="s">
        <v>6</v>
      </c>
      <c r="D1004" s="21">
        <v>0</v>
      </c>
      <c r="E1004" s="21">
        <v>0</v>
      </c>
      <c r="F1004" s="21"/>
      <c r="G1004" s="21"/>
      <c r="H1004" s="21">
        <f t="shared" si="1642"/>
        <v>0</v>
      </c>
      <c r="I1004" s="24" t="e">
        <f t="shared" si="1577"/>
        <v>#DIV/0!</v>
      </c>
      <c r="J1004" s="34">
        <v>0</v>
      </c>
      <c r="K1004" s="34">
        <v>0</v>
      </c>
      <c r="L1004" s="21"/>
      <c r="M1004" s="21">
        <f t="shared" si="1647"/>
        <v>0</v>
      </c>
      <c r="N1004" s="21">
        <f t="shared" si="1648"/>
        <v>0</v>
      </c>
      <c r="O1004" s="29" t="e">
        <f t="shared" si="1644"/>
        <v>#DIV/0!</v>
      </c>
      <c r="P1004" s="30"/>
      <c r="Q1004" s="15" t="s">
        <v>98</v>
      </c>
    </row>
    <row r="1005" spans="1:17" ht="18" hidden="1" x14ac:dyDescent="0.25">
      <c r="A1005" s="16" t="str">
        <f t="shared" si="1578"/>
        <v>b</v>
      </c>
      <c r="B1005" s="8" t="s">
        <v>2</v>
      </c>
      <c r="C1005" s="10" t="s">
        <v>7</v>
      </c>
      <c r="D1005" s="21">
        <v>0</v>
      </c>
      <c r="E1005" s="21">
        <v>0</v>
      </c>
      <c r="F1005" s="21"/>
      <c r="G1005" s="21"/>
      <c r="H1005" s="21">
        <f t="shared" si="1642"/>
        <v>0</v>
      </c>
      <c r="I1005" s="24" t="e">
        <f t="shared" si="1577"/>
        <v>#DIV/0!</v>
      </c>
      <c r="J1005" s="34">
        <v>0</v>
      </c>
      <c r="K1005" s="34">
        <v>0</v>
      </c>
      <c r="L1005" s="21"/>
      <c r="M1005" s="21">
        <f t="shared" si="1647"/>
        <v>0</v>
      </c>
      <c r="N1005" s="21">
        <f t="shared" si="1648"/>
        <v>0</v>
      </c>
      <c r="O1005" s="29" t="e">
        <f t="shared" si="1644"/>
        <v>#DIV/0!</v>
      </c>
      <c r="P1005" s="30"/>
      <c r="Q1005" s="15" t="s">
        <v>98</v>
      </c>
    </row>
    <row r="1006" spans="1:17" ht="18" hidden="1" x14ac:dyDescent="0.25">
      <c r="A1006" s="16" t="str">
        <f t="shared" si="1578"/>
        <v>b</v>
      </c>
      <c r="B1006" s="8" t="s">
        <v>2</v>
      </c>
      <c r="C1006" s="10" t="s">
        <v>8</v>
      </c>
      <c r="D1006" s="21">
        <v>0</v>
      </c>
      <c r="E1006" s="21">
        <v>0</v>
      </c>
      <c r="F1006" s="21"/>
      <c r="G1006" s="21"/>
      <c r="H1006" s="21">
        <f t="shared" si="1642"/>
        <v>0</v>
      </c>
      <c r="I1006" s="24" t="e">
        <f t="shared" si="1577"/>
        <v>#DIV/0!</v>
      </c>
      <c r="J1006" s="34">
        <v>0</v>
      </c>
      <c r="K1006" s="34">
        <v>0</v>
      </c>
      <c r="L1006" s="21"/>
      <c r="M1006" s="21">
        <f t="shared" si="1647"/>
        <v>0</v>
      </c>
      <c r="N1006" s="21">
        <f t="shared" si="1648"/>
        <v>0</v>
      </c>
      <c r="O1006" s="29" t="e">
        <f t="shared" si="1644"/>
        <v>#DIV/0!</v>
      </c>
      <c r="P1006" s="30"/>
      <c r="Q1006" s="15" t="s">
        <v>98</v>
      </c>
    </row>
    <row r="1007" spans="1:17" ht="18" hidden="1" x14ac:dyDescent="0.25">
      <c r="A1007" s="16" t="str">
        <f t="shared" si="1578"/>
        <v>b</v>
      </c>
      <c r="B1007" s="8" t="s">
        <v>2</v>
      </c>
      <c r="C1007" s="10" t="s">
        <v>9</v>
      </c>
      <c r="D1007" s="21">
        <v>0</v>
      </c>
      <c r="E1007" s="21">
        <v>0</v>
      </c>
      <c r="F1007" s="21"/>
      <c r="G1007" s="21"/>
      <c r="H1007" s="21">
        <f t="shared" si="1642"/>
        <v>0</v>
      </c>
      <c r="I1007" s="24" t="e">
        <f t="shared" si="1577"/>
        <v>#DIV/0!</v>
      </c>
      <c r="J1007" s="34">
        <v>0</v>
      </c>
      <c r="K1007" s="34">
        <v>0</v>
      </c>
      <c r="L1007" s="21"/>
      <c r="M1007" s="21">
        <f t="shared" si="1647"/>
        <v>0</v>
      </c>
      <c r="N1007" s="21">
        <f t="shared" si="1648"/>
        <v>0</v>
      </c>
      <c r="O1007" s="29" t="e">
        <f t="shared" si="1644"/>
        <v>#DIV/0!</v>
      </c>
      <c r="P1007" s="30"/>
      <c r="Q1007" s="15" t="s">
        <v>98</v>
      </c>
    </row>
    <row r="1008" spans="1:17" ht="18" x14ac:dyDescent="0.25">
      <c r="A1008" s="16" t="str">
        <f t="shared" si="1578"/>
        <v>a</v>
      </c>
      <c r="B1008" s="8" t="s">
        <v>2</v>
      </c>
      <c r="C1008" s="10" t="s">
        <v>10</v>
      </c>
      <c r="D1008" s="21">
        <v>195000</v>
      </c>
      <c r="E1008" s="21">
        <v>195000</v>
      </c>
      <c r="F1008" s="21"/>
      <c r="G1008" s="21">
        <v>195000</v>
      </c>
      <c r="H1008" s="21">
        <f t="shared" si="1642"/>
        <v>0</v>
      </c>
      <c r="I1008" s="24">
        <f t="shared" si="1577"/>
        <v>1</v>
      </c>
      <c r="J1008" s="34">
        <v>650000</v>
      </c>
      <c r="K1008" s="34">
        <v>650000</v>
      </c>
      <c r="L1008" s="21">
        <v>455000</v>
      </c>
      <c r="M1008" s="21">
        <f t="shared" si="1647"/>
        <v>650000</v>
      </c>
      <c r="N1008" s="21">
        <f t="shared" si="1648"/>
        <v>0</v>
      </c>
      <c r="O1008" s="29">
        <f t="shared" si="1644"/>
        <v>1</v>
      </c>
      <c r="P1008" s="30"/>
      <c r="Q1008" s="15" t="s">
        <v>98</v>
      </c>
    </row>
    <row r="1009" spans="1:17" ht="18" hidden="1" x14ac:dyDescent="0.25">
      <c r="A1009" s="16" t="str">
        <f t="shared" si="1578"/>
        <v>b</v>
      </c>
      <c r="B1009" s="8" t="s">
        <v>2</v>
      </c>
      <c r="C1009" s="6" t="s">
        <v>11</v>
      </c>
      <c r="D1009" s="7">
        <v>0</v>
      </c>
      <c r="E1009" s="7">
        <v>0</v>
      </c>
      <c r="F1009" s="7"/>
      <c r="G1009" s="21"/>
      <c r="H1009" s="21">
        <f t="shared" si="1642"/>
        <v>0</v>
      </c>
      <c r="I1009" s="24" t="e">
        <f t="shared" si="1577"/>
        <v>#DIV/0!</v>
      </c>
      <c r="J1009" s="7">
        <v>0</v>
      </c>
      <c r="K1009" s="7">
        <v>0</v>
      </c>
      <c r="L1009" s="7"/>
      <c r="M1009" s="7">
        <f t="shared" si="1647"/>
        <v>0</v>
      </c>
      <c r="N1009" s="7">
        <f t="shared" si="1648"/>
        <v>0</v>
      </c>
      <c r="O1009" s="27" t="e">
        <f t="shared" si="1644"/>
        <v>#DIV/0!</v>
      </c>
      <c r="P1009" s="28"/>
      <c r="Q1009" s="15" t="s">
        <v>98</v>
      </c>
    </row>
    <row r="1010" spans="1:17" ht="18" hidden="1" x14ac:dyDescent="0.25">
      <c r="A1010" s="16" t="str">
        <f t="shared" si="1578"/>
        <v>b</v>
      </c>
      <c r="B1010" s="8" t="s">
        <v>2</v>
      </c>
      <c r="C1010" s="6" t="s">
        <v>12</v>
      </c>
      <c r="D1010" s="7">
        <v>0</v>
      </c>
      <c r="E1010" s="7">
        <v>0</v>
      </c>
      <c r="F1010" s="7"/>
      <c r="G1010" s="21"/>
      <c r="H1010" s="21">
        <f t="shared" si="1642"/>
        <v>0</v>
      </c>
      <c r="I1010" s="24" t="e">
        <f t="shared" si="1577"/>
        <v>#DIV/0!</v>
      </c>
      <c r="J1010" s="7">
        <v>0</v>
      </c>
      <c r="K1010" s="7">
        <v>0</v>
      </c>
      <c r="L1010" s="7"/>
      <c r="M1010" s="7">
        <f t="shared" si="1647"/>
        <v>0</v>
      </c>
      <c r="N1010" s="7">
        <f t="shared" si="1648"/>
        <v>0</v>
      </c>
      <c r="O1010" s="27" t="e">
        <f t="shared" si="1644"/>
        <v>#DIV/0!</v>
      </c>
      <c r="P1010" s="28"/>
      <c r="Q1010" s="15" t="s">
        <v>98</v>
      </c>
    </row>
    <row r="1011" spans="1:17" ht="18" hidden="1" x14ac:dyDescent="0.25">
      <c r="A1011" s="16" t="str">
        <f t="shared" si="1578"/>
        <v>b</v>
      </c>
      <c r="B1011" s="8" t="s">
        <v>2</v>
      </c>
      <c r="C1011" s="6" t="s">
        <v>13</v>
      </c>
      <c r="D1011" s="21">
        <v>0</v>
      </c>
      <c r="E1011" s="21">
        <v>0</v>
      </c>
      <c r="F1011" s="21"/>
      <c r="G1011" s="21"/>
      <c r="H1011" s="21">
        <f t="shared" si="1642"/>
        <v>0</v>
      </c>
      <c r="I1011" s="24" t="e">
        <f t="shared" si="1577"/>
        <v>#DIV/0!</v>
      </c>
      <c r="J1011" s="7">
        <v>0</v>
      </c>
      <c r="K1011" s="7">
        <v>0</v>
      </c>
      <c r="L1011" s="21"/>
      <c r="M1011" s="21">
        <f t="shared" si="1647"/>
        <v>0</v>
      </c>
      <c r="N1011" s="21">
        <f t="shared" si="1648"/>
        <v>0</v>
      </c>
      <c r="O1011" s="29" t="e">
        <f t="shared" si="1644"/>
        <v>#DIV/0!</v>
      </c>
      <c r="P1011" s="30"/>
      <c r="Q1011" s="15" t="s">
        <v>98</v>
      </c>
    </row>
    <row r="1012" spans="1:17" ht="18" x14ac:dyDescent="0.25">
      <c r="A1012" s="16" t="str">
        <f t="shared" si="1578"/>
        <v>a</v>
      </c>
      <c r="B1012" s="31" t="s">
        <v>196</v>
      </c>
      <c r="C1012" s="32" t="s">
        <v>197</v>
      </c>
      <c r="D1012" s="7">
        <f t="shared" ref="D1012:G1012" si="1649">D1013+D1021+D1022+D1023</f>
        <v>2735000</v>
      </c>
      <c r="E1012" s="7">
        <f t="shared" si="1649"/>
        <v>2735000</v>
      </c>
      <c r="F1012" s="7">
        <f t="shared" si="1649"/>
        <v>0</v>
      </c>
      <c r="G1012" s="21">
        <f t="shared" si="1649"/>
        <v>2735000</v>
      </c>
      <c r="H1012" s="21">
        <f t="shared" si="1642"/>
        <v>0</v>
      </c>
      <c r="I1012" s="24">
        <f t="shared" si="1577"/>
        <v>1</v>
      </c>
      <c r="J1012" s="33">
        <f t="shared" ref="J1012:N1012" si="1650">J1013+J1021+J1022+J1023</f>
        <v>4500000</v>
      </c>
      <c r="K1012" s="33">
        <f t="shared" si="1650"/>
        <v>4500000</v>
      </c>
      <c r="L1012" s="7">
        <f t="shared" si="1650"/>
        <v>1765000</v>
      </c>
      <c r="M1012" s="7">
        <f t="shared" si="1650"/>
        <v>4500000</v>
      </c>
      <c r="N1012" s="7">
        <f t="shared" si="1650"/>
        <v>0</v>
      </c>
      <c r="O1012" s="27">
        <f t="shared" ref="O1012:O1023" si="1651">M1012/K1012</f>
        <v>1</v>
      </c>
      <c r="P1012" s="28"/>
      <c r="Q1012" s="15" t="s">
        <v>97</v>
      </c>
    </row>
    <row r="1013" spans="1:17" ht="18" x14ac:dyDescent="0.25">
      <c r="A1013" s="16" t="str">
        <f t="shared" si="1578"/>
        <v>a</v>
      </c>
      <c r="B1013" s="5" t="s">
        <v>2</v>
      </c>
      <c r="C1013" s="6" t="s">
        <v>3</v>
      </c>
      <c r="D1013" s="21">
        <f t="shared" ref="D1013:G1013" si="1652">D1014+D1015+D1016+D1017+D1018+D1019+D1020</f>
        <v>2735000</v>
      </c>
      <c r="E1013" s="21">
        <f t="shared" si="1652"/>
        <v>2735000</v>
      </c>
      <c r="F1013" s="21">
        <f t="shared" si="1652"/>
        <v>0</v>
      </c>
      <c r="G1013" s="21">
        <f t="shared" si="1652"/>
        <v>2735000</v>
      </c>
      <c r="H1013" s="21">
        <f t="shared" si="1642"/>
        <v>0</v>
      </c>
      <c r="I1013" s="24">
        <f t="shared" si="1577"/>
        <v>1</v>
      </c>
      <c r="J1013" s="7">
        <f t="shared" ref="J1013:N1013" si="1653">J1014+J1015+J1016+J1017+J1018+J1019+J1020</f>
        <v>4500000</v>
      </c>
      <c r="K1013" s="7">
        <f t="shared" si="1653"/>
        <v>4500000</v>
      </c>
      <c r="L1013" s="21">
        <f t="shared" si="1653"/>
        <v>1765000</v>
      </c>
      <c r="M1013" s="21">
        <f t="shared" si="1653"/>
        <v>4500000</v>
      </c>
      <c r="N1013" s="21">
        <f t="shared" si="1653"/>
        <v>0</v>
      </c>
      <c r="O1013" s="29">
        <f t="shared" si="1651"/>
        <v>1</v>
      </c>
      <c r="P1013" s="30"/>
      <c r="Q1013" s="15" t="s">
        <v>97</v>
      </c>
    </row>
    <row r="1014" spans="1:17" ht="18" hidden="1" x14ac:dyDescent="0.25">
      <c r="A1014" s="16" t="str">
        <f t="shared" si="1578"/>
        <v>b</v>
      </c>
      <c r="B1014" s="8" t="s">
        <v>2</v>
      </c>
      <c r="C1014" s="9" t="s">
        <v>4</v>
      </c>
      <c r="D1014" s="21">
        <v>0</v>
      </c>
      <c r="E1014" s="21">
        <v>0</v>
      </c>
      <c r="F1014" s="21"/>
      <c r="G1014" s="21"/>
      <c r="H1014" s="21">
        <f t="shared" si="1642"/>
        <v>0</v>
      </c>
      <c r="I1014" s="24" t="e">
        <f t="shared" si="1577"/>
        <v>#DIV/0!</v>
      </c>
      <c r="J1014" s="34">
        <v>0</v>
      </c>
      <c r="K1014" s="34">
        <v>0</v>
      </c>
      <c r="L1014" s="21"/>
      <c r="M1014" s="21">
        <f t="shared" ref="M1014:M1023" si="1654">G1014+L1014</f>
        <v>0</v>
      </c>
      <c r="N1014" s="21">
        <f t="shared" ref="N1014:N1023" si="1655">K1014-M1014</f>
        <v>0</v>
      </c>
      <c r="O1014" s="29" t="e">
        <f t="shared" si="1651"/>
        <v>#DIV/0!</v>
      </c>
      <c r="P1014" s="30"/>
      <c r="Q1014" s="15" t="s">
        <v>97</v>
      </c>
    </row>
    <row r="1015" spans="1:17" ht="18" x14ac:dyDescent="0.25">
      <c r="A1015" s="16" t="str">
        <f t="shared" si="1578"/>
        <v>a</v>
      </c>
      <c r="B1015" s="8" t="s">
        <v>2</v>
      </c>
      <c r="C1015" s="9" t="s">
        <v>5</v>
      </c>
      <c r="D1015" s="21">
        <v>85000</v>
      </c>
      <c r="E1015" s="21">
        <v>85000</v>
      </c>
      <c r="F1015" s="21"/>
      <c r="G1015" s="21">
        <v>85000</v>
      </c>
      <c r="H1015" s="21">
        <f t="shared" si="1642"/>
        <v>0</v>
      </c>
      <c r="I1015" s="24">
        <f t="shared" si="1577"/>
        <v>1</v>
      </c>
      <c r="J1015" s="34">
        <v>150000</v>
      </c>
      <c r="K1015" s="34">
        <v>150000</v>
      </c>
      <c r="L1015" s="21">
        <v>65000</v>
      </c>
      <c r="M1015" s="21">
        <f t="shared" si="1654"/>
        <v>150000</v>
      </c>
      <c r="N1015" s="21">
        <f t="shared" si="1655"/>
        <v>0</v>
      </c>
      <c r="O1015" s="29">
        <f t="shared" si="1651"/>
        <v>1</v>
      </c>
      <c r="P1015" s="30"/>
      <c r="Q1015" s="15" t="s">
        <v>97</v>
      </c>
    </row>
    <row r="1016" spans="1:17" ht="18" hidden="1" x14ac:dyDescent="0.25">
      <c r="A1016" s="16" t="str">
        <f t="shared" si="1578"/>
        <v>b</v>
      </c>
      <c r="B1016" s="8" t="s">
        <v>2</v>
      </c>
      <c r="C1016" s="9" t="s">
        <v>6</v>
      </c>
      <c r="D1016" s="21">
        <v>0</v>
      </c>
      <c r="E1016" s="21">
        <v>0</v>
      </c>
      <c r="F1016" s="21"/>
      <c r="G1016" s="21"/>
      <c r="H1016" s="21">
        <f t="shared" si="1642"/>
        <v>0</v>
      </c>
      <c r="I1016" s="24" t="e">
        <f t="shared" si="1577"/>
        <v>#DIV/0!</v>
      </c>
      <c r="J1016" s="34">
        <v>0</v>
      </c>
      <c r="K1016" s="34">
        <v>0</v>
      </c>
      <c r="L1016" s="21"/>
      <c r="M1016" s="21">
        <f t="shared" si="1654"/>
        <v>0</v>
      </c>
      <c r="N1016" s="21">
        <f t="shared" si="1655"/>
        <v>0</v>
      </c>
      <c r="O1016" s="29" t="e">
        <f t="shared" si="1651"/>
        <v>#DIV/0!</v>
      </c>
      <c r="P1016" s="30"/>
      <c r="Q1016" s="15" t="s">
        <v>97</v>
      </c>
    </row>
    <row r="1017" spans="1:17" ht="18" hidden="1" x14ac:dyDescent="0.25">
      <c r="A1017" s="16" t="str">
        <f t="shared" si="1578"/>
        <v>b</v>
      </c>
      <c r="B1017" s="8" t="s">
        <v>2</v>
      </c>
      <c r="C1017" s="10" t="s">
        <v>7</v>
      </c>
      <c r="D1017" s="21">
        <v>0</v>
      </c>
      <c r="E1017" s="21">
        <v>0</v>
      </c>
      <c r="F1017" s="21"/>
      <c r="G1017" s="21"/>
      <c r="H1017" s="21">
        <f t="shared" si="1642"/>
        <v>0</v>
      </c>
      <c r="I1017" s="24" t="e">
        <f t="shared" si="1577"/>
        <v>#DIV/0!</v>
      </c>
      <c r="J1017" s="34">
        <v>0</v>
      </c>
      <c r="K1017" s="34">
        <v>0</v>
      </c>
      <c r="L1017" s="21"/>
      <c r="M1017" s="21">
        <f t="shared" si="1654"/>
        <v>0</v>
      </c>
      <c r="N1017" s="21">
        <f t="shared" si="1655"/>
        <v>0</v>
      </c>
      <c r="O1017" s="29" t="e">
        <f t="shared" si="1651"/>
        <v>#DIV/0!</v>
      </c>
      <c r="P1017" s="30"/>
      <c r="Q1017" s="15" t="s">
        <v>97</v>
      </c>
    </row>
    <row r="1018" spans="1:17" ht="18" hidden="1" x14ac:dyDescent="0.25">
      <c r="A1018" s="16" t="str">
        <f t="shared" si="1578"/>
        <v>b</v>
      </c>
      <c r="B1018" s="8" t="s">
        <v>2</v>
      </c>
      <c r="C1018" s="10" t="s">
        <v>8</v>
      </c>
      <c r="D1018" s="21">
        <v>0</v>
      </c>
      <c r="E1018" s="21">
        <v>0</v>
      </c>
      <c r="F1018" s="21"/>
      <c r="G1018" s="21"/>
      <c r="H1018" s="21">
        <f t="shared" si="1642"/>
        <v>0</v>
      </c>
      <c r="I1018" s="24" t="e">
        <f t="shared" si="1577"/>
        <v>#DIV/0!</v>
      </c>
      <c r="J1018" s="34">
        <v>0</v>
      </c>
      <c r="K1018" s="34">
        <v>0</v>
      </c>
      <c r="L1018" s="21"/>
      <c r="M1018" s="21">
        <f t="shared" si="1654"/>
        <v>0</v>
      </c>
      <c r="N1018" s="21">
        <f t="shared" si="1655"/>
        <v>0</v>
      </c>
      <c r="O1018" s="29" t="e">
        <f t="shared" si="1651"/>
        <v>#DIV/0!</v>
      </c>
      <c r="P1018" s="30"/>
      <c r="Q1018" s="15" t="s">
        <v>97</v>
      </c>
    </row>
    <row r="1019" spans="1:17" ht="18" hidden="1" x14ac:dyDescent="0.25">
      <c r="A1019" s="16" t="str">
        <f t="shared" si="1578"/>
        <v>b</v>
      </c>
      <c r="B1019" s="8" t="s">
        <v>2</v>
      </c>
      <c r="C1019" s="10" t="s">
        <v>9</v>
      </c>
      <c r="D1019" s="21">
        <v>0</v>
      </c>
      <c r="E1019" s="21">
        <v>0</v>
      </c>
      <c r="F1019" s="21"/>
      <c r="G1019" s="21"/>
      <c r="H1019" s="21">
        <f t="shared" si="1642"/>
        <v>0</v>
      </c>
      <c r="I1019" s="24" t="e">
        <f t="shared" si="1577"/>
        <v>#DIV/0!</v>
      </c>
      <c r="J1019" s="34">
        <v>0</v>
      </c>
      <c r="K1019" s="34">
        <v>0</v>
      </c>
      <c r="L1019" s="21"/>
      <c r="M1019" s="21">
        <f t="shared" si="1654"/>
        <v>0</v>
      </c>
      <c r="N1019" s="21">
        <f t="shared" si="1655"/>
        <v>0</v>
      </c>
      <c r="O1019" s="29" t="e">
        <f t="shared" si="1651"/>
        <v>#DIV/0!</v>
      </c>
      <c r="P1019" s="30"/>
      <c r="Q1019" s="15" t="s">
        <v>97</v>
      </c>
    </row>
    <row r="1020" spans="1:17" ht="18" x14ac:dyDescent="0.25">
      <c r="A1020" s="16" t="str">
        <f t="shared" si="1578"/>
        <v>a</v>
      </c>
      <c r="B1020" s="8" t="s">
        <v>2</v>
      </c>
      <c r="C1020" s="10" t="s">
        <v>10</v>
      </c>
      <c r="D1020" s="21">
        <v>2650000</v>
      </c>
      <c r="E1020" s="21">
        <v>2650000</v>
      </c>
      <c r="F1020" s="21"/>
      <c r="G1020" s="21">
        <v>2650000</v>
      </c>
      <c r="H1020" s="21">
        <f t="shared" si="1642"/>
        <v>0</v>
      </c>
      <c r="I1020" s="24">
        <f t="shared" si="1577"/>
        <v>1</v>
      </c>
      <c r="J1020" s="34">
        <v>4350000</v>
      </c>
      <c r="K1020" s="34">
        <v>4350000</v>
      </c>
      <c r="L1020" s="21">
        <v>1700000</v>
      </c>
      <c r="M1020" s="21">
        <f t="shared" si="1654"/>
        <v>4350000</v>
      </c>
      <c r="N1020" s="21">
        <f t="shared" si="1655"/>
        <v>0</v>
      </c>
      <c r="O1020" s="29">
        <f t="shared" si="1651"/>
        <v>1</v>
      </c>
      <c r="P1020" s="30"/>
      <c r="Q1020" s="15" t="s">
        <v>97</v>
      </c>
    </row>
    <row r="1021" spans="1:17" ht="18" hidden="1" x14ac:dyDescent="0.25">
      <c r="A1021" s="16" t="str">
        <f t="shared" si="1578"/>
        <v>b</v>
      </c>
      <c r="B1021" s="8" t="s">
        <v>2</v>
      </c>
      <c r="C1021" s="6" t="s">
        <v>11</v>
      </c>
      <c r="D1021" s="7">
        <v>0</v>
      </c>
      <c r="E1021" s="7">
        <v>0</v>
      </c>
      <c r="F1021" s="7"/>
      <c r="G1021" s="21"/>
      <c r="H1021" s="21">
        <f t="shared" si="1642"/>
        <v>0</v>
      </c>
      <c r="I1021" s="24" t="e">
        <f t="shared" si="1577"/>
        <v>#DIV/0!</v>
      </c>
      <c r="J1021" s="7">
        <v>0</v>
      </c>
      <c r="K1021" s="7">
        <v>0</v>
      </c>
      <c r="L1021" s="7"/>
      <c r="M1021" s="7">
        <f t="shared" si="1654"/>
        <v>0</v>
      </c>
      <c r="N1021" s="7">
        <f t="shared" si="1655"/>
        <v>0</v>
      </c>
      <c r="O1021" s="27" t="e">
        <f t="shared" si="1651"/>
        <v>#DIV/0!</v>
      </c>
      <c r="P1021" s="28"/>
      <c r="Q1021" s="15" t="s">
        <v>97</v>
      </c>
    </row>
    <row r="1022" spans="1:17" ht="18" hidden="1" x14ac:dyDescent="0.25">
      <c r="A1022" s="16" t="str">
        <f t="shared" si="1578"/>
        <v>b</v>
      </c>
      <c r="B1022" s="8" t="s">
        <v>2</v>
      </c>
      <c r="C1022" s="6" t="s">
        <v>12</v>
      </c>
      <c r="D1022" s="7">
        <v>0</v>
      </c>
      <c r="E1022" s="7">
        <v>0</v>
      </c>
      <c r="F1022" s="7"/>
      <c r="G1022" s="21"/>
      <c r="H1022" s="21">
        <f t="shared" si="1642"/>
        <v>0</v>
      </c>
      <c r="I1022" s="24" t="e">
        <f t="shared" si="1577"/>
        <v>#DIV/0!</v>
      </c>
      <c r="J1022" s="7">
        <v>0</v>
      </c>
      <c r="K1022" s="7">
        <v>0</v>
      </c>
      <c r="L1022" s="7"/>
      <c r="M1022" s="7">
        <f t="shared" si="1654"/>
        <v>0</v>
      </c>
      <c r="N1022" s="7">
        <f t="shared" si="1655"/>
        <v>0</v>
      </c>
      <c r="O1022" s="27" t="e">
        <f t="shared" si="1651"/>
        <v>#DIV/0!</v>
      </c>
      <c r="P1022" s="28"/>
      <c r="Q1022" s="15" t="s">
        <v>97</v>
      </c>
    </row>
    <row r="1023" spans="1:17" ht="18" hidden="1" x14ac:dyDescent="0.25">
      <c r="A1023" s="16" t="str">
        <f t="shared" si="1578"/>
        <v>b</v>
      </c>
      <c r="B1023" s="8" t="s">
        <v>2</v>
      </c>
      <c r="C1023" s="6" t="s">
        <v>13</v>
      </c>
      <c r="D1023" s="21">
        <v>0</v>
      </c>
      <c r="E1023" s="21">
        <v>0</v>
      </c>
      <c r="F1023" s="21"/>
      <c r="G1023" s="21"/>
      <c r="H1023" s="21">
        <f t="shared" si="1642"/>
        <v>0</v>
      </c>
      <c r="I1023" s="24" t="e">
        <f t="shared" si="1577"/>
        <v>#DIV/0!</v>
      </c>
      <c r="J1023" s="7">
        <v>0</v>
      </c>
      <c r="K1023" s="7">
        <v>0</v>
      </c>
      <c r="L1023" s="21"/>
      <c r="M1023" s="21">
        <f t="shared" si="1654"/>
        <v>0</v>
      </c>
      <c r="N1023" s="21">
        <f t="shared" si="1655"/>
        <v>0</v>
      </c>
      <c r="O1023" s="29" t="e">
        <f t="shared" si="1651"/>
        <v>#DIV/0!</v>
      </c>
      <c r="P1023" s="30"/>
      <c r="Q1023" s="15" t="s">
        <v>97</v>
      </c>
    </row>
    <row r="1024" spans="1:17" ht="54" x14ac:dyDescent="0.25">
      <c r="A1024" s="16" t="str">
        <f t="shared" si="1578"/>
        <v>a</v>
      </c>
      <c r="B1024" s="31" t="s">
        <v>198</v>
      </c>
      <c r="C1024" s="32" t="s">
        <v>199</v>
      </c>
      <c r="D1024" s="7">
        <f t="shared" ref="D1024:G1024" si="1656">D1025+D1033+D1034+D1035</f>
        <v>25420000</v>
      </c>
      <c r="E1024" s="7">
        <f t="shared" si="1656"/>
        <v>33420000</v>
      </c>
      <c r="F1024" s="7">
        <f t="shared" si="1656"/>
        <v>0</v>
      </c>
      <c r="G1024" s="21">
        <f t="shared" si="1656"/>
        <v>33420000</v>
      </c>
      <c r="H1024" s="21">
        <f t="shared" si="1642"/>
        <v>0</v>
      </c>
      <c r="I1024" s="24">
        <f t="shared" si="1577"/>
        <v>1</v>
      </c>
      <c r="J1024" s="33">
        <f t="shared" ref="J1024:N1024" si="1657">J1025+J1033+J1034+J1035</f>
        <v>52700000</v>
      </c>
      <c r="K1024" s="33">
        <f t="shared" si="1657"/>
        <v>52700000</v>
      </c>
      <c r="L1024" s="7">
        <f t="shared" si="1657"/>
        <v>19280000</v>
      </c>
      <c r="M1024" s="7">
        <f t="shared" si="1657"/>
        <v>52700000</v>
      </c>
      <c r="N1024" s="7">
        <f t="shared" si="1657"/>
        <v>0</v>
      </c>
      <c r="O1024" s="27">
        <f t="shared" ref="O1024:O1035" si="1658">M1024/K1024</f>
        <v>1</v>
      </c>
      <c r="P1024" s="28"/>
      <c r="Q1024" s="15" t="s">
        <v>97</v>
      </c>
    </row>
    <row r="1025" spans="1:17" ht="18" x14ac:dyDescent="0.25">
      <c r="A1025" s="16" t="str">
        <f t="shared" si="1578"/>
        <v>a</v>
      </c>
      <c r="B1025" s="5" t="s">
        <v>2</v>
      </c>
      <c r="C1025" s="6" t="s">
        <v>3</v>
      </c>
      <c r="D1025" s="21">
        <f t="shared" ref="D1025:G1025" si="1659">D1026+D1027+D1028+D1029+D1030+D1031+D1032</f>
        <v>10420000</v>
      </c>
      <c r="E1025" s="21">
        <f t="shared" si="1659"/>
        <v>13420000</v>
      </c>
      <c r="F1025" s="21">
        <f t="shared" si="1659"/>
        <v>0</v>
      </c>
      <c r="G1025" s="21">
        <f t="shared" si="1659"/>
        <v>15420000</v>
      </c>
      <c r="H1025" s="21">
        <f t="shared" si="1642"/>
        <v>-2000000</v>
      </c>
      <c r="I1025" s="24">
        <f t="shared" si="1577"/>
        <v>1.1490312965722802</v>
      </c>
      <c r="J1025" s="7">
        <f t="shared" ref="J1025:N1025" si="1660">J1026+J1027+J1028+J1029+J1030+J1031+J1032</f>
        <v>22700000</v>
      </c>
      <c r="K1025" s="7">
        <f t="shared" si="1660"/>
        <v>17700000</v>
      </c>
      <c r="L1025" s="21">
        <f t="shared" si="1660"/>
        <v>2280000</v>
      </c>
      <c r="M1025" s="21">
        <f t="shared" si="1660"/>
        <v>17700000</v>
      </c>
      <c r="N1025" s="21">
        <f t="shared" si="1660"/>
        <v>0</v>
      </c>
      <c r="O1025" s="29">
        <f t="shared" si="1658"/>
        <v>1</v>
      </c>
      <c r="P1025" s="30"/>
      <c r="Q1025" s="15" t="s">
        <v>97</v>
      </c>
    </row>
    <row r="1026" spans="1:17" ht="18" hidden="1" x14ac:dyDescent="0.25">
      <c r="A1026" s="16" t="str">
        <f t="shared" si="1578"/>
        <v>b</v>
      </c>
      <c r="B1026" s="8" t="s">
        <v>2</v>
      </c>
      <c r="C1026" s="9" t="s">
        <v>4</v>
      </c>
      <c r="D1026" s="21">
        <f>D1038</f>
        <v>0</v>
      </c>
      <c r="E1026" s="21">
        <f t="shared" ref="E1026:G1026" si="1661">E1038</f>
        <v>0</v>
      </c>
      <c r="F1026" s="21">
        <f t="shared" si="1661"/>
        <v>0</v>
      </c>
      <c r="G1026" s="21">
        <f t="shared" si="1661"/>
        <v>0</v>
      </c>
      <c r="H1026" s="21">
        <f t="shared" si="1642"/>
        <v>0</v>
      </c>
      <c r="I1026" s="24" t="e">
        <f t="shared" si="1577"/>
        <v>#DIV/0!</v>
      </c>
      <c r="J1026" s="34">
        <f t="shared" ref="J1026:L1026" si="1662">J1038</f>
        <v>0</v>
      </c>
      <c r="K1026" s="34">
        <f t="shared" si="1662"/>
        <v>0</v>
      </c>
      <c r="L1026" s="21">
        <f t="shared" si="1662"/>
        <v>0</v>
      </c>
      <c r="M1026" s="21">
        <f t="shared" ref="M1026:M1035" si="1663">G1026+L1026</f>
        <v>0</v>
      </c>
      <c r="N1026" s="21">
        <f t="shared" ref="N1026:N1035" si="1664">K1026-M1026</f>
        <v>0</v>
      </c>
      <c r="O1026" s="29" t="e">
        <f t="shared" si="1658"/>
        <v>#DIV/0!</v>
      </c>
      <c r="P1026" s="30"/>
      <c r="Q1026" s="15" t="s">
        <v>97</v>
      </c>
    </row>
    <row r="1027" spans="1:17" ht="18" x14ac:dyDescent="0.25">
      <c r="A1027" s="16" t="str">
        <f t="shared" si="1578"/>
        <v>a</v>
      </c>
      <c r="B1027" s="8" t="s">
        <v>2</v>
      </c>
      <c r="C1027" s="9" t="s">
        <v>5</v>
      </c>
      <c r="D1027" s="21">
        <f t="shared" ref="D1027:G1027" si="1665">D1039</f>
        <v>540000</v>
      </c>
      <c r="E1027" s="21">
        <f t="shared" si="1665"/>
        <v>540000</v>
      </c>
      <c r="F1027" s="21">
        <f t="shared" si="1665"/>
        <v>0</v>
      </c>
      <c r="G1027" s="21">
        <f t="shared" si="1665"/>
        <v>540000</v>
      </c>
      <c r="H1027" s="21">
        <f t="shared" si="1642"/>
        <v>0</v>
      </c>
      <c r="I1027" s="24">
        <f t="shared" ref="I1027:I1059" si="1666">G1027/E1027</f>
        <v>1</v>
      </c>
      <c r="J1027" s="34">
        <f t="shared" ref="J1027:L1027" si="1667">J1039</f>
        <v>1200000</v>
      </c>
      <c r="K1027" s="34">
        <f t="shared" si="1667"/>
        <v>1200000</v>
      </c>
      <c r="L1027" s="21">
        <f t="shared" si="1667"/>
        <v>660000</v>
      </c>
      <c r="M1027" s="21">
        <f t="shared" si="1663"/>
        <v>1200000</v>
      </c>
      <c r="N1027" s="21">
        <f t="shared" si="1664"/>
        <v>0</v>
      </c>
      <c r="O1027" s="29">
        <f t="shared" si="1658"/>
        <v>1</v>
      </c>
      <c r="P1027" s="30"/>
      <c r="Q1027" s="15" t="s">
        <v>97</v>
      </c>
    </row>
    <row r="1028" spans="1:17" ht="18" hidden="1" x14ac:dyDescent="0.25">
      <c r="A1028" s="16" t="str">
        <f t="shared" ref="A1028:A1059" si="1668">IF((D1028+E1028+F1028+G1028+J1028+K1028+L1028+M1028)&gt;0,"a","b")</f>
        <v>b</v>
      </c>
      <c r="B1028" s="8" t="s">
        <v>2</v>
      </c>
      <c r="C1028" s="9" t="s">
        <v>6</v>
      </c>
      <c r="D1028" s="21">
        <f t="shared" ref="D1028:G1028" si="1669">D1040</f>
        <v>0</v>
      </c>
      <c r="E1028" s="21">
        <f t="shared" si="1669"/>
        <v>0</v>
      </c>
      <c r="F1028" s="21">
        <f t="shared" si="1669"/>
        <v>0</v>
      </c>
      <c r="G1028" s="21">
        <f t="shared" si="1669"/>
        <v>0</v>
      </c>
      <c r="H1028" s="21">
        <f t="shared" si="1642"/>
        <v>0</v>
      </c>
      <c r="I1028" s="24" t="e">
        <f t="shared" si="1666"/>
        <v>#DIV/0!</v>
      </c>
      <c r="J1028" s="34">
        <f t="shared" ref="J1028:L1028" si="1670">J1040</f>
        <v>0</v>
      </c>
      <c r="K1028" s="34">
        <f t="shared" si="1670"/>
        <v>0</v>
      </c>
      <c r="L1028" s="21">
        <f t="shared" si="1670"/>
        <v>0</v>
      </c>
      <c r="M1028" s="21">
        <f t="shared" si="1663"/>
        <v>0</v>
      </c>
      <c r="N1028" s="21">
        <f t="shared" si="1664"/>
        <v>0</v>
      </c>
      <c r="O1028" s="29" t="e">
        <f t="shared" si="1658"/>
        <v>#DIV/0!</v>
      </c>
      <c r="P1028" s="30"/>
      <c r="Q1028" s="15" t="s">
        <v>97</v>
      </c>
    </row>
    <row r="1029" spans="1:17" ht="18" hidden="1" x14ac:dyDescent="0.25">
      <c r="A1029" s="16" t="str">
        <f t="shared" si="1668"/>
        <v>b</v>
      </c>
      <c r="B1029" s="8" t="s">
        <v>2</v>
      </c>
      <c r="C1029" s="10" t="s">
        <v>7</v>
      </c>
      <c r="D1029" s="21">
        <f t="shared" ref="D1029:G1029" si="1671">D1041</f>
        <v>0</v>
      </c>
      <c r="E1029" s="21">
        <f t="shared" si="1671"/>
        <v>0</v>
      </c>
      <c r="F1029" s="21">
        <f t="shared" si="1671"/>
        <v>0</v>
      </c>
      <c r="G1029" s="21">
        <f t="shared" si="1671"/>
        <v>0</v>
      </c>
      <c r="H1029" s="21">
        <f t="shared" si="1642"/>
        <v>0</v>
      </c>
      <c r="I1029" s="24" t="e">
        <f t="shared" si="1666"/>
        <v>#DIV/0!</v>
      </c>
      <c r="J1029" s="34">
        <f t="shared" ref="J1029:L1029" si="1672">J1041</f>
        <v>0</v>
      </c>
      <c r="K1029" s="34">
        <f t="shared" si="1672"/>
        <v>0</v>
      </c>
      <c r="L1029" s="21">
        <f t="shared" si="1672"/>
        <v>0</v>
      </c>
      <c r="M1029" s="21">
        <f t="shared" si="1663"/>
        <v>0</v>
      </c>
      <c r="N1029" s="21">
        <f t="shared" si="1664"/>
        <v>0</v>
      </c>
      <c r="O1029" s="29" t="e">
        <f t="shared" si="1658"/>
        <v>#DIV/0!</v>
      </c>
      <c r="P1029" s="30"/>
      <c r="Q1029" s="15" t="s">
        <v>97</v>
      </c>
    </row>
    <row r="1030" spans="1:17" ht="18" hidden="1" x14ac:dyDescent="0.25">
      <c r="A1030" s="16" t="str">
        <f t="shared" si="1668"/>
        <v>b</v>
      </c>
      <c r="B1030" s="8" t="s">
        <v>2</v>
      </c>
      <c r="C1030" s="10" t="s">
        <v>8</v>
      </c>
      <c r="D1030" s="21">
        <f t="shared" ref="D1030:G1030" si="1673">D1042</f>
        <v>0</v>
      </c>
      <c r="E1030" s="21">
        <f t="shared" si="1673"/>
        <v>0</v>
      </c>
      <c r="F1030" s="21">
        <f t="shared" si="1673"/>
        <v>0</v>
      </c>
      <c r="G1030" s="21">
        <f t="shared" si="1673"/>
        <v>0</v>
      </c>
      <c r="H1030" s="21">
        <f t="shared" si="1642"/>
        <v>0</v>
      </c>
      <c r="I1030" s="24" t="e">
        <f t="shared" si="1666"/>
        <v>#DIV/0!</v>
      </c>
      <c r="J1030" s="34">
        <f t="shared" ref="J1030:L1030" si="1674">J1042</f>
        <v>0</v>
      </c>
      <c r="K1030" s="34">
        <f t="shared" si="1674"/>
        <v>0</v>
      </c>
      <c r="L1030" s="21">
        <f t="shared" si="1674"/>
        <v>0</v>
      </c>
      <c r="M1030" s="21">
        <f t="shared" si="1663"/>
        <v>0</v>
      </c>
      <c r="N1030" s="21">
        <f t="shared" si="1664"/>
        <v>0</v>
      </c>
      <c r="O1030" s="29" t="e">
        <f t="shared" si="1658"/>
        <v>#DIV/0!</v>
      </c>
      <c r="P1030" s="30"/>
      <c r="Q1030" s="15" t="s">
        <v>97</v>
      </c>
    </row>
    <row r="1031" spans="1:17" ht="18" x14ac:dyDescent="0.25">
      <c r="A1031" s="16" t="str">
        <f t="shared" si="1668"/>
        <v>a</v>
      </c>
      <c r="B1031" s="8" t="s">
        <v>2</v>
      </c>
      <c r="C1031" s="10" t="s">
        <v>9</v>
      </c>
      <c r="D1031" s="21">
        <f t="shared" ref="D1031:G1031" si="1675">D1043</f>
        <v>1000000</v>
      </c>
      <c r="E1031" s="21">
        <f t="shared" si="1675"/>
        <v>1000000</v>
      </c>
      <c r="F1031" s="21">
        <f t="shared" si="1675"/>
        <v>0</v>
      </c>
      <c r="G1031" s="21">
        <f t="shared" si="1675"/>
        <v>1000000</v>
      </c>
      <c r="H1031" s="21">
        <f t="shared" si="1642"/>
        <v>0</v>
      </c>
      <c r="I1031" s="24">
        <f t="shared" si="1666"/>
        <v>1</v>
      </c>
      <c r="J1031" s="34">
        <f t="shared" ref="J1031:L1031" si="1676">J1043</f>
        <v>2000000</v>
      </c>
      <c r="K1031" s="34">
        <f t="shared" si="1676"/>
        <v>2000000</v>
      </c>
      <c r="L1031" s="21">
        <f t="shared" si="1676"/>
        <v>1000000</v>
      </c>
      <c r="M1031" s="21">
        <f t="shared" si="1663"/>
        <v>2000000</v>
      </c>
      <c r="N1031" s="21">
        <f t="shared" si="1664"/>
        <v>0</v>
      </c>
      <c r="O1031" s="29">
        <f t="shared" si="1658"/>
        <v>1</v>
      </c>
      <c r="P1031" s="30"/>
      <c r="Q1031" s="15" t="s">
        <v>97</v>
      </c>
    </row>
    <row r="1032" spans="1:17" ht="18" x14ac:dyDescent="0.25">
      <c r="A1032" s="16" t="str">
        <f t="shared" si="1668"/>
        <v>a</v>
      </c>
      <c r="B1032" s="8" t="s">
        <v>2</v>
      </c>
      <c r="C1032" s="10" t="s">
        <v>10</v>
      </c>
      <c r="D1032" s="21">
        <f t="shared" ref="D1032:G1032" si="1677">D1044</f>
        <v>8880000</v>
      </c>
      <c r="E1032" s="21">
        <f t="shared" si="1677"/>
        <v>11880000</v>
      </c>
      <c r="F1032" s="21">
        <f t="shared" si="1677"/>
        <v>0</v>
      </c>
      <c r="G1032" s="21">
        <f t="shared" si="1677"/>
        <v>13880000</v>
      </c>
      <c r="H1032" s="21">
        <f t="shared" ref="H1032:H1059" si="1678">E1032-G1032</f>
        <v>-2000000</v>
      </c>
      <c r="I1032" s="24">
        <f t="shared" si="1666"/>
        <v>1.1683501683501682</v>
      </c>
      <c r="J1032" s="34">
        <f t="shared" ref="J1032:L1032" si="1679">J1044</f>
        <v>19500000</v>
      </c>
      <c r="K1032" s="34">
        <f t="shared" si="1679"/>
        <v>14500000</v>
      </c>
      <c r="L1032" s="21">
        <f t="shared" si="1679"/>
        <v>620000</v>
      </c>
      <c r="M1032" s="21">
        <f t="shared" si="1663"/>
        <v>14500000</v>
      </c>
      <c r="N1032" s="21">
        <f t="shared" si="1664"/>
        <v>0</v>
      </c>
      <c r="O1032" s="29">
        <f t="shared" si="1658"/>
        <v>1</v>
      </c>
      <c r="P1032" s="30"/>
      <c r="Q1032" s="15" t="s">
        <v>97</v>
      </c>
    </row>
    <row r="1033" spans="1:17" ht="18" x14ac:dyDescent="0.25">
      <c r="A1033" s="16" t="str">
        <f t="shared" si="1668"/>
        <v>a</v>
      </c>
      <c r="B1033" s="8" t="s">
        <v>2</v>
      </c>
      <c r="C1033" s="6" t="s">
        <v>11</v>
      </c>
      <c r="D1033" s="7">
        <f t="shared" ref="D1033:G1033" si="1680">D1045</f>
        <v>15000000</v>
      </c>
      <c r="E1033" s="7">
        <f t="shared" si="1680"/>
        <v>20000000</v>
      </c>
      <c r="F1033" s="7">
        <f t="shared" si="1680"/>
        <v>0</v>
      </c>
      <c r="G1033" s="21">
        <f t="shared" si="1680"/>
        <v>18000000</v>
      </c>
      <c r="H1033" s="21">
        <f t="shared" si="1678"/>
        <v>2000000</v>
      </c>
      <c r="I1033" s="24">
        <f t="shared" si="1666"/>
        <v>0.9</v>
      </c>
      <c r="J1033" s="7">
        <f t="shared" ref="J1033:L1033" si="1681">J1045</f>
        <v>30000000</v>
      </c>
      <c r="K1033" s="7">
        <f t="shared" si="1681"/>
        <v>35000000</v>
      </c>
      <c r="L1033" s="7">
        <f t="shared" si="1681"/>
        <v>17000000</v>
      </c>
      <c r="M1033" s="7">
        <f t="shared" si="1663"/>
        <v>35000000</v>
      </c>
      <c r="N1033" s="7">
        <f t="shared" si="1664"/>
        <v>0</v>
      </c>
      <c r="O1033" s="27">
        <f t="shared" si="1658"/>
        <v>1</v>
      </c>
      <c r="P1033" s="28"/>
      <c r="Q1033" s="15" t="s">
        <v>97</v>
      </c>
    </row>
    <row r="1034" spans="1:17" ht="18" hidden="1" x14ac:dyDescent="0.25">
      <c r="A1034" s="16" t="str">
        <f t="shared" si="1668"/>
        <v>b</v>
      </c>
      <c r="B1034" s="8" t="s">
        <v>2</v>
      </c>
      <c r="C1034" s="6" t="s">
        <v>12</v>
      </c>
      <c r="D1034" s="7">
        <f t="shared" ref="D1034:G1034" si="1682">D1046</f>
        <v>0</v>
      </c>
      <c r="E1034" s="7">
        <f t="shared" si="1682"/>
        <v>0</v>
      </c>
      <c r="F1034" s="7">
        <f t="shared" si="1682"/>
        <v>0</v>
      </c>
      <c r="G1034" s="21">
        <f t="shared" si="1682"/>
        <v>0</v>
      </c>
      <c r="H1034" s="21">
        <f t="shared" si="1678"/>
        <v>0</v>
      </c>
      <c r="I1034" s="24" t="e">
        <f t="shared" si="1666"/>
        <v>#DIV/0!</v>
      </c>
      <c r="J1034" s="7">
        <f t="shared" ref="J1034:L1034" si="1683">J1046</f>
        <v>0</v>
      </c>
      <c r="K1034" s="7">
        <f t="shared" si="1683"/>
        <v>0</v>
      </c>
      <c r="L1034" s="7">
        <f t="shared" si="1683"/>
        <v>0</v>
      </c>
      <c r="M1034" s="7">
        <f t="shared" si="1663"/>
        <v>0</v>
      </c>
      <c r="N1034" s="7">
        <f t="shared" si="1664"/>
        <v>0</v>
      </c>
      <c r="O1034" s="27" t="e">
        <f t="shared" si="1658"/>
        <v>#DIV/0!</v>
      </c>
      <c r="P1034" s="28"/>
      <c r="Q1034" s="15" t="s">
        <v>97</v>
      </c>
    </row>
    <row r="1035" spans="1:17" ht="18" hidden="1" x14ac:dyDescent="0.25">
      <c r="A1035" s="16" t="str">
        <f t="shared" si="1668"/>
        <v>b</v>
      </c>
      <c r="B1035" s="8" t="s">
        <v>2</v>
      </c>
      <c r="C1035" s="6" t="s">
        <v>13</v>
      </c>
      <c r="D1035" s="21">
        <f t="shared" ref="D1035:G1035" si="1684">D1047</f>
        <v>0</v>
      </c>
      <c r="E1035" s="21">
        <f t="shared" si="1684"/>
        <v>0</v>
      </c>
      <c r="F1035" s="21">
        <f t="shared" si="1684"/>
        <v>0</v>
      </c>
      <c r="G1035" s="21">
        <f t="shared" si="1684"/>
        <v>0</v>
      </c>
      <c r="H1035" s="21">
        <f t="shared" si="1678"/>
        <v>0</v>
      </c>
      <c r="I1035" s="24" t="e">
        <f t="shared" si="1666"/>
        <v>#DIV/0!</v>
      </c>
      <c r="J1035" s="7">
        <f t="shared" ref="J1035:L1035" si="1685">J1047</f>
        <v>0</v>
      </c>
      <c r="K1035" s="7">
        <f t="shared" si="1685"/>
        <v>0</v>
      </c>
      <c r="L1035" s="21">
        <f t="shared" si="1685"/>
        <v>0</v>
      </c>
      <c r="M1035" s="21">
        <f t="shared" si="1663"/>
        <v>0</v>
      </c>
      <c r="N1035" s="21">
        <f t="shared" si="1664"/>
        <v>0</v>
      </c>
      <c r="O1035" s="29" t="e">
        <f t="shared" si="1658"/>
        <v>#DIV/0!</v>
      </c>
      <c r="P1035" s="30"/>
      <c r="Q1035" s="15" t="s">
        <v>97</v>
      </c>
    </row>
    <row r="1036" spans="1:17" ht="54" x14ac:dyDescent="0.25">
      <c r="A1036" s="16" t="str">
        <f t="shared" si="1668"/>
        <v>a</v>
      </c>
      <c r="B1036" s="31" t="s">
        <v>200</v>
      </c>
      <c r="C1036" s="32" t="s">
        <v>201</v>
      </c>
      <c r="D1036" s="7">
        <f t="shared" ref="D1036:G1036" si="1686">D1037+D1045+D1046+D1047</f>
        <v>25420000</v>
      </c>
      <c r="E1036" s="7">
        <f t="shared" si="1686"/>
        <v>33420000</v>
      </c>
      <c r="F1036" s="7">
        <f t="shared" si="1686"/>
        <v>0</v>
      </c>
      <c r="G1036" s="21">
        <f t="shared" si="1686"/>
        <v>33420000</v>
      </c>
      <c r="H1036" s="21">
        <f t="shared" si="1678"/>
        <v>0</v>
      </c>
      <c r="I1036" s="24">
        <f t="shared" si="1666"/>
        <v>1</v>
      </c>
      <c r="J1036" s="33">
        <f t="shared" ref="J1036:N1036" si="1687">J1037+J1045+J1046+J1047</f>
        <v>52700000</v>
      </c>
      <c r="K1036" s="33">
        <f t="shared" si="1687"/>
        <v>52700000</v>
      </c>
      <c r="L1036" s="7">
        <f t="shared" si="1687"/>
        <v>19280000</v>
      </c>
      <c r="M1036" s="7">
        <f t="shared" si="1687"/>
        <v>52700000</v>
      </c>
      <c r="N1036" s="7">
        <f t="shared" si="1687"/>
        <v>0</v>
      </c>
      <c r="O1036" s="27">
        <f t="shared" ref="O1036:O1047" si="1688">M1036/K1036</f>
        <v>1</v>
      </c>
      <c r="P1036" s="28"/>
      <c r="Q1036" s="15" t="s">
        <v>97</v>
      </c>
    </row>
    <row r="1037" spans="1:17" ht="18" x14ac:dyDescent="0.25">
      <c r="A1037" s="16" t="str">
        <f t="shared" si="1668"/>
        <v>a</v>
      </c>
      <c r="B1037" s="5" t="s">
        <v>2</v>
      </c>
      <c r="C1037" s="6" t="s">
        <v>3</v>
      </c>
      <c r="D1037" s="21">
        <f t="shared" ref="D1037:G1037" si="1689">D1038+D1039+D1040+D1041+D1042+D1043+D1044</f>
        <v>10420000</v>
      </c>
      <c r="E1037" s="21">
        <f t="shared" si="1689"/>
        <v>13420000</v>
      </c>
      <c r="F1037" s="21">
        <f t="shared" si="1689"/>
        <v>0</v>
      </c>
      <c r="G1037" s="21">
        <f t="shared" si="1689"/>
        <v>15420000</v>
      </c>
      <c r="H1037" s="21">
        <f t="shared" si="1678"/>
        <v>-2000000</v>
      </c>
      <c r="I1037" s="24">
        <f t="shared" si="1666"/>
        <v>1.1490312965722802</v>
      </c>
      <c r="J1037" s="7">
        <f t="shared" ref="J1037:N1037" si="1690">J1038+J1039+J1040+J1041+J1042+J1043+J1044</f>
        <v>22700000</v>
      </c>
      <c r="K1037" s="7">
        <f t="shared" si="1690"/>
        <v>17700000</v>
      </c>
      <c r="L1037" s="21">
        <f t="shared" si="1690"/>
        <v>2280000</v>
      </c>
      <c r="M1037" s="21">
        <f t="shared" si="1690"/>
        <v>17700000</v>
      </c>
      <c r="N1037" s="21">
        <f t="shared" si="1690"/>
        <v>0</v>
      </c>
      <c r="O1037" s="29">
        <f t="shared" si="1688"/>
        <v>1</v>
      </c>
      <c r="P1037" s="30"/>
      <c r="Q1037" s="15" t="s">
        <v>97</v>
      </c>
    </row>
    <row r="1038" spans="1:17" ht="18" hidden="1" x14ac:dyDescent="0.25">
      <c r="A1038" s="16" t="str">
        <f t="shared" si="1668"/>
        <v>b</v>
      </c>
      <c r="B1038" s="8" t="s">
        <v>2</v>
      </c>
      <c r="C1038" s="9" t="s">
        <v>4</v>
      </c>
      <c r="D1038" s="21">
        <v>0</v>
      </c>
      <c r="E1038" s="21">
        <v>0</v>
      </c>
      <c r="F1038" s="21"/>
      <c r="G1038" s="21"/>
      <c r="H1038" s="21">
        <f t="shared" si="1678"/>
        <v>0</v>
      </c>
      <c r="I1038" s="24" t="e">
        <f t="shared" si="1666"/>
        <v>#DIV/0!</v>
      </c>
      <c r="J1038" s="34">
        <v>0</v>
      </c>
      <c r="K1038" s="34">
        <v>0</v>
      </c>
      <c r="L1038" s="21"/>
      <c r="M1038" s="21">
        <f t="shared" ref="M1038:M1047" si="1691">G1038+L1038</f>
        <v>0</v>
      </c>
      <c r="N1038" s="21">
        <f t="shared" ref="N1038:N1047" si="1692">K1038-M1038</f>
        <v>0</v>
      </c>
      <c r="O1038" s="29" t="e">
        <f t="shared" si="1688"/>
        <v>#DIV/0!</v>
      </c>
      <c r="P1038" s="30"/>
      <c r="Q1038" s="15" t="s">
        <v>97</v>
      </c>
    </row>
    <row r="1039" spans="1:17" ht="18" x14ac:dyDescent="0.25">
      <c r="A1039" s="16" t="str">
        <f t="shared" si="1668"/>
        <v>a</v>
      </c>
      <c r="B1039" s="8" t="s">
        <v>2</v>
      </c>
      <c r="C1039" s="9" t="s">
        <v>5</v>
      </c>
      <c r="D1039" s="21">
        <v>540000</v>
      </c>
      <c r="E1039" s="21">
        <v>540000</v>
      </c>
      <c r="F1039" s="21"/>
      <c r="G1039" s="21">
        <v>540000</v>
      </c>
      <c r="H1039" s="21">
        <f t="shared" si="1678"/>
        <v>0</v>
      </c>
      <c r="I1039" s="24">
        <f t="shared" si="1666"/>
        <v>1</v>
      </c>
      <c r="J1039" s="34">
        <v>1200000</v>
      </c>
      <c r="K1039" s="34">
        <v>1200000</v>
      </c>
      <c r="L1039" s="21">
        <v>660000</v>
      </c>
      <c r="M1039" s="21">
        <f t="shared" si="1691"/>
        <v>1200000</v>
      </c>
      <c r="N1039" s="21">
        <f t="shared" si="1692"/>
        <v>0</v>
      </c>
      <c r="O1039" s="29">
        <f t="shared" si="1688"/>
        <v>1</v>
      </c>
      <c r="P1039" s="30"/>
      <c r="Q1039" s="15" t="s">
        <v>97</v>
      </c>
    </row>
    <row r="1040" spans="1:17" ht="18" hidden="1" x14ac:dyDescent="0.25">
      <c r="A1040" s="16" t="str">
        <f t="shared" si="1668"/>
        <v>b</v>
      </c>
      <c r="B1040" s="8" t="s">
        <v>2</v>
      </c>
      <c r="C1040" s="9" t="s">
        <v>6</v>
      </c>
      <c r="D1040" s="21">
        <v>0</v>
      </c>
      <c r="E1040" s="21">
        <v>0</v>
      </c>
      <c r="F1040" s="21"/>
      <c r="G1040" s="21"/>
      <c r="H1040" s="21">
        <f t="shared" si="1678"/>
        <v>0</v>
      </c>
      <c r="I1040" s="24" t="e">
        <f t="shared" si="1666"/>
        <v>#DIV/0!</v>
      </c>
      <c r="J1040" s="34">
        <v>0</v>
      </c>
      <c r="K1040" s="34">
        <v>0</v>
      </c>
      <c r="L1040" s="21"/>
      <c r="M1040" s="21">
        <f t="shared" si="1691"/>
        <v>0</v>
      </c>
      <c r="N1040" s="21">
        <f t="shared" si="1692"/>
        <v>0</v>
      </c>
      <c r="O1040" s="29" t="e">
        <f t="shared" si="1688"/>
        <v>#DIV/0!</v>
      </c>
      <c r="P1040" s="30"/>
      <c r="Q1040" s="15" t="s">
        <v>97</v>
      </c>
    </row>
    <row r="1041" spans="1:17" ht="18" hidden="1" x14ac:dyDescent="0.25">
      <c r="A1041" s="16" t="str">
        <f t="shared" si="1668"/>
        <v>b</v>
      </c>
      <c r="B1041" s="8" t="s">
        <v>2</v>
      </c>
      <c r="C1041" s="10" t="s">
        <v>7</v>
      </c>
      <c r="D1041" s="21">
        <v>0</v>
      </c>
      <c r="E1041" s="21">
        <v>0</v>
      </c>
      <c r="F1041" s="21"/>
      <c r="G1041" s="21"/>
      <c r="H1041" s="21">
        <f t="shared" si="1678"/>
        <v>0</v>
      </c>
      <c r="I1041" s="24" t="e">
        <f t="shared" si="1666"/>
        <v>#DIV/0!</v>
      </c>
      <c r="J1041" s="34">
        <v>0</v>
      </c>
      <c r="K1041" s="34">
        <v>0</v>
      </c>
      <c r="L1041" s="21"/>
      <c r="M1041" s="21">
        <f t="shared" si="1691"/>
        <v>0</v>
      </c>
      <c r="N1041" s="21">
        <f t="shared" si="1692"/>
        <v>0</v>
      </c>
      <c r="O1041" s="29" t="e">
        <f t="shared" si="1688"/>
        <v>#DIV/0!</v>
      </c>
      <c r="P1041" s="30"/>
      <c r="Q1041" s="15" t="s">
        <v>97</v>
      </c>
    </row>
    <row r="1042" spans="1:17" ht="18" hidden="1" x14ac:dyDescent="0.25">
      <c r="A1042" s="16" t="str">
        <f t="shared" si="1668"/>
        <v>b</v>
      </c>
      <c r="B1042" s="8" t="s">
        <v>2</v>
      </c>
      <c r="C1042" s="10" t="s">
        <v>8</v>
      </c>
      <c r="D1042" s="21">
        <v>0</v>
      </c>
      <c r="E1042" s="21">
        <v>0</v>
      </c>
      <c r="F1042" s="21"/>
      <c r="G1042" s="21"/>
      <c r="H1042" s="21">
        <f t="shared" si="1678"/>
        <v>0</v>
      </c>
      <c r="I1042" s="24" t="e">
        <f t="shared" si="1666"/>
        <v>#DIV/0!</v>
      </c>
      <c r="J1042" s="34">
        <v>0</v>
      </c>
      <c r="K1042" s="34">
        <v>0</v>
      </c>
      <c r="L1042" s="21"/>
      <c r="M1042" s="21">
        <f t="shared" si="1691"/>
        <v>0</v>
      </c>
      <c r="N1042" s="21">
        <f t="shared" si="1692"/>
        <v>0</v>
      </c>
      <c r="O1042" s="29" t="e">
        <f t="shared" si="1688"/>
        <v>#DIV/0!</v>
      </c>
      <c r="P1042" s="30"/>
      <c r="Q1042" s="15" t="s">
        <v>97</v>
      </c>
    </row>
    <row r="1043" spans="1:17" ht="18" x14ac:dyDescent="0.25">
      <c r="A1043" s="16" t="str">
        <f t="shared" si="1668"/>
        <v>a</v>
      </c>
      <c r="B1043" s="8" t="s">
        <v>2</v>
      </c>
      <c r="C1043" s="10" t="s">
        <v>9</v>
      </c>
      <c r="D1043" s="21">
        <v>1000000</v>
      </c>
      <c r="E1043" s="21">
        <v>1000000</v>
      </c>
      <c r="F1043" s="21"/>
      <c r="G1043" s="21">
        <v>1000000</v>
      </c>
      <c r="H1043" s="21">
        <f t="shared" si="1678"/>
        <v>0</v>
      </c>
      <c r="I1043" s="24">
        <f t="shared" si="1666"/>
        <v>1</v>
      </c>
      <c r="J1043" s="34">
        <v>2000000</v>
      </c>
      <c r="K1043" s="34">
        <v>2000000</v>
      </c>
      <c r="L1043" s="21">
        <v>1000000</v>
      </c>
      <c r="M1043" s="21">
        <f t="shared" si="1691"/>
        <v>2000000</v>
      </c>
      <c r="N1043" s="21">
        <f t="shared" si="1692"/>
        <v>0</v>
      </c>
      <c r="O1043" s="29">
        <f t="shared" si="1688"/>
        <v>1</v>
      </c>
      <c r="P1043" s="30"/>
      <c r="Q1043" s="15" t="s">
        <v>97</v>
      </c>
    </row>
    <row r="1044" spans="1:17" ht="18" x14ac:dyDescent="0.25">
      <c r="A1044" s="16" t="str">
        <f t="shared" si="1668"/>
        <v>a</v>
      </c>
      <c r="B1044" s="8" t="s">
        <v>2</v>
      </c>
      <c r="C1044" s="10" t="s">
        <v>10</v>
      </c>
      <c r="D1044" s="21">
        <v>8880000</v>
      </c>
      <c r="E1044" s="21">
        <v>11880000</v>
      </c>
      <c r="F1044" s="21"/>
      <c r="G1044" s="21">
        <v>13880000</v>
      </c>
      <c r="H1044" s="21">
        <f t="shared" si="1678"/>
        <v>-2000000</v>
      </c>
      <c r="I1044" s="24">
        <f t="shared" si="1666"/>
        <v>1.1683501683501682</v>
      </c>
      <c r="J1044" s="34">
        <v>19500000</v>
      </c>
      <c r="K1044" s="34">
        <v>14500000</v>
      </c>
      <c r="L1044" s="21">
        <v>620000</v>
      </c>
      <c r="M1044" s="21">
        <f t="shared" si="1691"/>
        <v>14500000</v>
      </c>
      <c r="N1044" s="21">
        <f t="shared" si="1692"/>
        <v>0</v>
      </c>
      <c r="O1044" s="29">
        <f t="shared" si="1688"/>
        <v>1</v>
      </c>
      <c r="P1044" s="30"/>
      <c r="Q1044" s="15" t="s">
        <v>97</v>
      </c>
    </row>
    <row r="1045" spans="1:17" ht="18" x14ac:dyDescent="0.25">
      <c r="A1045" s="16" t="str">
        <f t="shared" si="1668"/>
        <v>a</v>
      </c>
      <c r="B1045" s="8" t="s">
        <v>2</v>
      </c>
      <c r="C1045" s="6" t="s">
        <v>11</v>
      </c>
      <c r="D1045" s="7">
        <v>15000000</v>
      </c>
      <c r="E1045" s="7">
        <v>20000000</v>
      </c>
      <c r="F1045" s="7"/>
      <c r="G1045" s="21">
        <v>18000000</v>
      </c>
      <c r="H1045" s="21">
        <f t="shared" si="1678"/>
        <v>2000000</v>
      </c>
      <c r="I1045" s="24">
        <f t="shared" si="1666"/>
        <v>0.9</v>
      </c>
      <c r="J1045" s="7">
        <v>30000000</v>
      </c>
      <c r="K1045" s="7">
        <v>35000000</v>
      </c>
      <c r="L1045" s="7">
        <v>17000000</v>
      </c>
      <c r="M1045" s="7">
        <f t="shared" si="1691"/>
        <v>35000000</v>
      </c>
      <c r="N1045" s="7">
        <f t="shared" si="1692"/>
        <v>0</v>
      </c>
      <c r="O1045" s="27">
        <f t="shared" si="1688"/>
        <v>1</v>
      </c>
      <c r="P1045" s="28"/>
      <c r="Q1045" s="15" t="s">
        <v>97</v>
      </c>
    </row>
    <row r="1046" spans="1:17" ht="18" hidden="1" x14ac:dyDescent="0.25">
      <c r="A1046" s="16" t="str">
        <f t="shared" si="1668"/>
        <v>b</v>
      </c>
      <c r="B1046" s="8"/>
      <c r="C1046" s="6" t="s">
        <v>12</v>
      </c>
      <c r="D1046" s="7">
        <v>0</v>
      </c>
      <c r="E1046" s="7">
        <v>0</v>
      </c>
      <c r="F1046" s="7"/>
      <c r="G1046" s="21"/>
      <c r="H1046" s="21">
        <f t="shared" si="1678"/>
        <v>0</v>
      </c>
      <c r="I1046" s="24" t="e">
        <f t="shared" si="1666"/>
        <v>#DIV/0!</v>
      </c>
      <c r="J1046" s="7">
        <v>0</v>
      </c>
      <c r="K1046" s="7">
        <v>0</v>
      </c>
      <c r="L1046" s="7"/>
      <c r="M1046" s="7">
        <f t="shared" si="1691"/>
        <v>0</v>
      </c>
      <c r="N1046" s="7">
        <f t="shared" si="1692"/>
        <v>0</v>
      </c>
      <c r="O1046" s="27" t="e">
        <f t="shared" si="1688"/>
        <v>#DIV/0!</v>
      </c>
      <c r="P1046" s="28"/>
      <c r="Q1046" s="15" t="s">
        <v>97</v>
      </c>
    </row>
    <row r="1047" spans="1:17" ht="18" hidden="1" x14ac:dyDescent="0.25">
      <c r="A1047" s="16" t="str">
        <f t="shared" si="1668"/>
        <v>b</v>
      </c>
      <c r="B1047" s="8" t="s">
        <v>2</v>
      </c>
      <c r="C1047" s="6" t="s">
        <v>13</v>
      </c>
      <c r="D1047" s="21">
        <v>0</v>
      </c>
      <c r="E1047" s="21">
        <v>0</v>
      </c>
      <c r="F1047" s="21"/>
      <c r="G1047" s="21"/>
      <c r="H1047" s="21">
        <f t="shared" si="1678"/>
        <v>0</v>
      </c>
      <c r="I1047" s="24" t="e">
        <f t="shared" si="1666"/>
        <v>#DIV/0!</v>
      </c>
      <c r="J1047" s="7">
        <v>0</v>
      </c>
      <c r="K1047" s="7">
        <v>0</v>
      </c>
      <c r="L1047" s="21"/>
      <c r="M1047" s="21">
        <f t="shared" si="1691"/>
        <v>0</v>
      </c>
      <c r="N1047" s="21">
        <f t="shared" si="1692"/>
        <v>0</v>
      </c>
      <c r="O1047" s="29" t="e">
        <f t="shared" si="1688"/>
        <v>#DIV/0!</v>
      </c>
      <c r="P1047" s="30"/>
      <c r="Q1047" s="15" t="s">
        <v>97</v>
      </c>
    </row>
    <row r="1048" spans="1:17" ht="36" x14ac:dyDescent="0.25">
      <c r="A1048" s="16" t="str">
        <f t="shared" si="1668"/>
        <v>a</v>
      </c>
      <c r="B1048" s="31" t="s">
        <v>202</v>
      </c>
      <c r="C1048" s="32" t="s">
        <v>203</v>
      </c>
      <c r="D1048" s="7">
        <f t="shared" ref="D1048:G1048" si="1693">D1049+D1057+D1058+D1059</f>
        <v>0</v>
      </c>
      <c r="E1048" s="7">
        <f t="shared" si="1693"/>
        <v>41000</v>
      </c>
      <c r="F1048" s="7">
        <f t="shared" si="1693"/>
        <v>0</v>
      </c>
      <c r="G1048" s="21">
        <f t="shared" si="1693"/>
        <v>12000</v>
      </c>
      <c r="H1048" s="21">
        <f t="shared" si="1678"/>
        <v>29000</v>
      </c>
      <c r="I1048" s="24">
        <f t="shared" si="1666"/>
        <v>0.29268292682926828</v>
      </c>
      <c r="J1048" s="33">
        <f t="shared" ref="J1048:N1048" si="1694">J1049+J1057+J1058+J1059</f>
        <v>0</v>
      </c>
      <c r="K1048" s="33">
        <f t="shared" si="1694"/>
        <v>82000</v>
      </c>
      <c r="L1048" s="7">
        <f t="shared" si="1694"/>
        <v>19635</v>
      </c>
      <c r="M1048" s="7">
        <f t="shared" si="1694"/>
        <v>31635</v>
      </c>
      <c r="N1048" s="7">
        <f t="shared" si="1694"/>
        <v>50365</v>
      </c>
      <c r="O1048" s="27">
        <f t="shared" ref="O1048:O1059" si="1695">M1048/K1048</f>
        <v>0.38579268292682928</v>
      </c>
      <c r="P1048" s="28"/>
      <c r="Q1048" s="15" t="s">
        <v>98</v>
      </c>
    </row>
    <row r="1049" spans="1:17" ht="18" x14ac:dyDescent="0.25">
      <c r="A1049" s="16" t="str">
        <f t="shared" si="1668"/>
        <v>a</v>
      </c>
      <c r="B1049" s="5" t="s">
        <v>2</v>
      </c>
      <c r="C1049" s="6" t="s">
        <v>3</v>
      </c>
      <c r="D1049" s="21">
        <f t="shared" ref="D1049:G1049" si="1696">D1050+D1051+D1052+D1053+D1054+D1055+D1056</f>
        <v>0</v>
      </c>
      <c r="E1049" s="21">
        <f t="shared" si="1696"/>
        <v>41000</v>
      </c>
      <c r="F1049" s="21">
        <f t="shared" si="1696"/>
        <v>0</v>
      </c>
      <c r="G1049" s="21">
        <f t="shared" si="1696"/>
        <v>12000</v>
      </c>
      <c r="H1049" s="21">
        <f t="shared" si="1678"/>
        <v>29000</v>
      </c>
      <c r="I1049" s="24">
        <f t="shared" si="1666"/>
        <v>0.29268292682926828</v>
      </c>
      <c r="J1049" s="7">
        <f t="shared" ref="J1049:N1049" si="1697">J1050+J1051+J1052+J1053+J1054+J1055+J1056</f>
        <v>0</v>
      </c>
      <c r="K1049" s="7">
        <f t="shared" si="1697"/>
        <v>82000</v>
      </c>
      <c r="L1049" s="21">
        <f t="shared" si="1697"/>
        <v>19635</v>
      </c>
      <c r="M1049" s="21">
        <f t="shared" si="1697"/>
        <v>31635</v>
      </c>
      <c r="N1049" s="21">
        <f t="shared" si="1697"/>
        <v>50365</v>
      </c>
      <c r="O1049" s="29">
        <f t="shared" si="1695"/>
        <v>0.38579268292682928</v>
      </c>
      <c r="P1049" s="30"/>
      <c r="Q1049" s="15" t="s">
        <v>98</v>
      </c>
    </row>
    <row r="1050" spans="1:17" ht="18" hidden="1" x14ac:dyDescent="0.25">
      <c r="A1050" s="16" t="str">
        <f t="shared" si="1668"/>
        <v>b</v>
      </c>
      <c r="B1050" s="8" t="s">
        <v>2</v>
      </c>
      <c r="C1050" s="9" t="s">
        <v>4</v>
      </c>
      <c r="D1050" s="21">
        <v>0</v>
      </c>
      <c r="E1050" s="21">
        <v>0</v>
      </c>
      <c r="F1050" s="21"/>
      <c r="G1050" s="21"/>
      <c r="H1050" s="21">
        <f t="shared" si="1678"/>
        <v>0</v>
      </c>
      <c r="I1050" s="24" t="e">
        <f t="shared" si="1666"/>
        <v>#DIV/0!</v>
      </c>
      <c r="J1050" s="34">
        <v>0</v>
      </c>
      <c r="K1050" s="34">
        <v>0</v>
      </c>
      <c r="L1050" s="21"/>
      <c r="M1050" s="21">
        <f t="shared" ref="M1050:M1059" si="1698">G1050+L1050</f>
        <v>0</v>
      </c>
      <c r="N1050" s="21">
        <f t="shared" ref="N1050:N1059" si="1699">K1050-M1050</f>
        <v>0</v>
      </c>
      <c r="O1050" s="29" t="e">
        <f t="shared" si="1695"/>
        <v>#DIV/0!</v>
      </c>
      <c r="P1050" s="30"/>
      <c r="Q1050" s="15" t="s">
        <v>98</v>
      </c>
    </row>
    <row r="1051" spans="1:17" ht="18" x14ac:dyDescent="0.25">
      <c r="A1051" s="16" t="str">
        <f t="shared" si="1668"/>
        <v>a</v>
      </c>
      <c r="B1051" s="8" t="s">
        <v>2</v>
      </c>
      <c r="C1051" s="9" t="s">
        <v>5</v>
      </c>
      <c r="D1051" s="21"/>
      <c r="E1051" s="21">
        <v>16000</v>
      </c>
      <c r="F1051" s="21"/>
      <c r="G1051" s="21">
        <v>12000</v>
      </c>
      <c r="H1051" s="21">
        <f t="shared" si="1678"/>
        <v>4000</v>
      </c>
      <c r="I1051" s="24">
        <f t="shared" si="1666"/>
        <v>0.75</v>
      </c>
      <c r="J1051" s="34"/>
      <c r="K1051" s="34">
        <v>32000</v>
      </c>
      <c r="L1051" s="21">
        <v>19635</v>
      </c>
      <c r="M1051" s="21">
        <f t="shared" si="1698"/>
        <v>31635</v>
      </c>
      <c r="N1051" s="21">
        <f t="shared" si="1699"/>
        <v>365</v>
      </c>
      <c r="O1051" s="29">
        <f t="shared" si="1695"/>
        <v>0.98859375000000005</v>
      </c>
      <c r="P1051" s="30"/>
      <c r="Q1051" s="15" t="s">
        <v>98</v>
      </c>
    </row>
    <row r="1052" spans="1:17" ht="18" hidden="1" x14ac:dyDescent="0.25">
      <c r="A1052" s="16" t="str">
        <f t="shared" si="1668"/>
        <v>b</v>
      </c>
      <c r="B1052" s="8" t="s">
        <v>2</v>
      </c>
      <c r="C1052" s="9" t="s">
        <v>6</v>
      </c>
      <c r="D1052" s="21">
        <v>0</v>
      </c>
      <c r="E1052" s="21">
        <v>0</v>
      </c>
      <c r="F1052" s="21"/>
      <c r="G1052" s="21"/>
      <c r="H1052" s="21">
        <f t="shared" si="1678"/>
        <v>0</v>
      </c>
      <c r="I1052" s="24" t="e">
        <f t="shared" si="1666"/>
        <v>#DIV/0!</v>
      </c>
      <c r="J1052" s="34"/>
      <c r="K1052" s="34">
        <v>0</v>
      </c>
      <c r="L1052" s="21"/>
      <c r="M1052" s="21">
        <f t="shared" si="1698"/>
        <v>0</v>
      </c>
      <c r="N1052" s="21">
        <f t="shared" si="1699"/>
        <v>0</v>
      </c>
      <c r="O1052" s="29" t="e">
        <f t="shared" si="1695"/>
        <v>#DIV/0!</v>
      </c>
      <c r="P1052" s="30"/>
      <c r="Q1052" s="15" t="s">
        <v>98</v>
      </c>
    </row>
    <row r="1053" spans="1:17" ht="18" hidden="1" x14ac:dyDescent="0.25">
      <c r="A1053" s="16" t="str">
        <f t="shared" si="1668"/>
        <v>b</v>
      </c>
      <c r="B1053" s="8" t="s">
        <v>2</v>
      </c>
      <c r="C1053" s="10" t="s">
        <v>7</v>
      </c>
      <c r="D1053" s="21">
        <v>0</v>
      </c>
      <c r="E1053" s="21">
        <v>0</v>
      </c>
      <c r="F1053" s="21"/>
      <c r="G1053" s="21"/>
      <c r="H1053" s="21">
        <f t="shared" si="1678"/>
        <v>0</v>
      </c>
      <c r="I1053" s="24" t="e">
        <f t="shared" si="1666"/>
        <v>#DIV/0!</v>
      </c>
      <c r="J1053" s="34"/>
      <c r="K1053" s="34">
        <v>0</v>
      </c>
      <c r="L1053" s="21"/>
      <c r="M1053" s="21">
        <f t="shared" si="1698"/>
        <v>0</v>
      </c>
      <c r="N1053" s="21">
        <f t="shared" si="1699"/>
        <v>0</v>
      </c>
      <c r="O1053" s="29" t="e">
        <f t="shared" si="1695"/>
        <v>#DIV/0!</v>
      </c>
      <c r="P1053" s="30"/>
      <c r="Q1053" s="15" t="s">
        <v>98</v>
      </c>
    </row>
    <row r="1054" spans="1:17" ht="18" hidden="1" x14ac:dyDescent="0.25">
      <c r="A1054" s="16" t="str">
        <f t="shared" si="1668"/>
        <v>b</v>
      </c>
      <c r="B1054" s="8" t="s">
        <v>2</v>
      </c>
      <c r="C1054" s="10" t="s">
        <v>8</v>
      </c>
      <c r="D1054" s="21">
        <v>0</v>
      </c>
      <c r="E1054" s="21">
        <v>0</v>
      </c>
      <c r="F1054" s="21"/>
      <c r="G1054" s="21"/>
      <c r="H1054" s="21">
        <f t="shared" si="1678"/>
        <v>0</v>
      </c>
      <c r="I1054" s="24" t="e">
        <f t="shared" si="1666"/>
        <v>#DIV/0!</v>
      </c>
      <c r="J1054" s="34"/>
      <c r="K1054" s="34">
        <v>0</v>
      </c>
      <c r="L1054" s="21"/>
      <c r="M1054" s="21">
        <f t="shared" si="1698"/>
        <v>0</v>
      </c>
      <c r="N1054" s="21">
        <f t="shared" si="1699"/>
        <v>0</v>
      </c>
      <c r="O1054" s="29" t="e">
        <f t="shared" si="1695"/>
        <v>#DIV/0!</v>
      </c>
      <c r="P1054" s="30"/>
      <c r="Q1054" s="15" t="s">
        <v>98</v>
      </c>
    </row>
    <row r="1055" spans="1:17" ht="18" hidden="1" x14ac:dyDescent="0.25">
      <c r="A1055" s="16" t="str">
        <f t="shared" si="1668"/>
        <v>b</v>
      </c>
      <c r="B1055" s="8" t="s">
        <v>2</v>
      </c>
      <c r="C1055" s="10" t="s">
        <v>9</v>
      </c>
      <c r="D1055" s="21"/>
      <c r="E1055" s="21">
        <v>0</v>
      </c>
      <c r="F1055" s="21"/>
      <c r="G1055" s="21"/>
      <c r="H1055" s="21">
        <f t="shared" si="1678"/>
        <v>0</v>
      </c>
      <c r="I1055" s="24" t="e">
        <f t="shared" si="1666"/>
        <v>#DIV/0!</v>
      </c>
      <c r="J1055" s="34"/>
      <c r="K1055" s="34">
        <v>0</v>
      </c>
      <c r="L1055" s="21"/>
      <c r="M1055" s="21">
        <f t="shared" si="1698"/>
        <v>0</v>
      </c>
      <c r="N1055" s="21">
        <f t="shared" si="1699"/>
        <v>0</v>
      </c>
      <c r="O1055" s="29" t="e">
        <f t="shared" si="1695"/>
        <v>#DIV/0!</v>
      </c>
      <c r="P1055" s="30"/>
      <c r="Q1055" s="15" t="s">
        <v>98</v>
      </c>
    </row>
    <row r="1056" spans="1:17" ht="18" x14ac:dyDescent="0.25">
      <c r="A1056" s="16" t="str">
        <f t="shared" si="1668"/>
        <v>a</v>
      </c>
      <c r="B1056" s="8" t="s">
        <v>2</v>
      </c>
      <c r="C1056" s="10" t="s">
        <v>10</v>
      </c>
      <c r="D1056" s="21"/>
      <c r="E1056" s="21">
        <v>25000</v>
      </c>
      <c r="F1056" s="21"/>
      <c r="G1056" s="21"/>
      <c r="H1056" s="21">
        <f t="shared" si="1678"/>
        <v>25000</v>
      </c>
      <c r="I1056" s="24">
        <f t="shared" si="1666"/>
        <v>0</v>
      </c>
      <c r="J1056" s="34"/>
      <c r="K1056" s="34">
        <v>50000</v>
      </c>
      <c r="L1056" s="21"/>
      <c r="M1056" s="21">
        <f t="shared" si="1698"/>
        <v>0</v>
      </c>
      <c r="N1056" s="21">
        <f t="shared" si="1699"/>
        <v>50000</v>
      </c>
      <c r="O1056" s="29">
        <f t="shared" si="1695"/>
        <v>0</v>
      </c>
      <c r="P1056" s="30"/>
      <c r="Q1056" s="15" t="s">
        <v>98</v>
      </c>
    </row>
    <row r="1057" spans="1:17" ht="18" hidden="1" x14ac:dyDescent="0.25">
      <c r="A1057" s="16" t="str">
        <f t="shared" si="1668"/>
        <v>b</v>
      </c>
      <c r="B1057" s="8" t="s">
        <v>2</v>
      </c>
      <c r="C1057" s="6" t="s">
        <v>11</v>
      </c>
      <c r="D1057" s="7"/>
      <c r="E1057" s="7">
        <v>0</v>
      </c>
      <c r="F1057" s="7"/>
      <c r="G1057" s="21"/>
      <c r="H1057" s="21">
        <f t="shared" si="1678"/>
        <v>0</v>
      </c>
      <c r="I1057" s="24" t="e">
        <f t="shared" si="1666"/>
        <v>#DIV/0!</v>
      </c>
      <c r="J1057" s="7"/>
      <c r="K1057" s="7">
        <v>0</v>
      </c>
      <c r="L1057" s="7"/>
      <c r="M1057" s="7">
        <f t="shared" si="1698"/>
        <v>0</v>
      </c>
      <c r="N1057" s="7">
        <f t="shared" si="1699"/>
        <v>0</v>
      </c>
      <c r="O1057" s="27" t="e">
        <f t="shared" si="1695"/>
        <v>#DIV/0!</v>
      </c>
      <c r="P1057" s="28"/>
      <c r="Q1057" s="15" t="s">
        <v>98</v>
      </c>
    </row>
    <row r="1058" spans="1:17" ht="18" hidden="1" x14ac:dyDescent="0.25">
      <c r="A1058" s="16" t="str">
        <f t="shared" si="1668"/>
        <v>b</v>
      </c>
      <c r="B1058" s="8" t="s">
        <v>2</v>
      </c>
      <c r="C1058" s="6" t="s">
        <v>12</v>
      </c>
      <c r="D1058" s="7">
        <v>0</v>
      </c>
      <c r="E1058" s="7">
        <v>0</v>
      </c>
      <c r="F1058" s="7"/>
      <c r="G1058" s="21"/>
      <c r="H1058" s="21">
        <f t="shared" si="1678"/>
        <v>0</v>
      </c>
      <c r="I1058" s="24" t="e">
        <f t="shared" si="1666"/>
        <v>#DIV/0!</v>
      </c>
      <c r="J1058" s="7">
        <v>0</v>
      </c>
      <c r="K1058" s="7">
        <v>0</v>
      </c>
      <c r="L1058" s="7"/>
      <c r="M1058" s="7">
        <f t="shared" si="1698"/>
        <v>0</v>
      </c>
      <c r="N1058" s="7">
        <f t="shared" si="1699"/>
        <v>0</v>
      </c>
      <c r="O1058" s="27" t="e">
        <f t="shared" si="1695"/>
        <v>#DIV/0!</v>
      </c>
      <c r="P1058" s="28"/>
      <c r="Q1058" s="15" t="s">
        <v>98</v>
      </c>
    </row>
    <row r="1059" spans="1:17" ht="18" hidden="1" x14ac:dyDescent="0.25">
      <c r="A1059" s="16" t="str">
        <f t="shared" si="1668"/>
        <v>b</v>
      </c>
      <c r="B1059" s="8" t="s">
        <v>2</v>
      </c>
      <c r="C1059" s="6" t="s">
        <v>13</v>
      </c>
      <c r="D1059" s="21">
        <v>0</v>
      </c>
      <c r="E1059" s="21">
        <v>0</v>
      </c>
      <c r="F1059" s="21"/>
      <c r="G1059" s="21"/>
      <c r="H1059" s="21">
        <f t="shared" si="1678"/>
        <v>0</v>
      </c>
      <c r="I1059" s="24" t="e">
        <f t="shared" si="1666"/>
        <v>#DIV/0!</v>
      </c>
      <c r="J1059" s="7">
        <v>0</v>
      </c>
      <c r="K1059" s="7">
        <v>0</v>
      </c>
      <c r="L1059" s="21"/>
      <c r="M1059" s="21">
        <f t="shared" si="1698"/>
        <v>0</v>
      </c>
      <c r="N1059" s="21">
        <f t="shared" si="1699"/>
        <v>0</v>
      </c>
      <c r="O1059" s="29" t="e">
        <f t="shared" si="1695"/>
        <v>#DIV/0!</v>
      </c>
      <c r="P1059" s="30"/>
      <c r="Q1059" s="15" t="s">
        <v>98</v>
      </c>
    </row>
  </sheetData>
  <autoFilter ref="A2:S1059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31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2019-05-30T10:23:14Z</dcterms:modified>
</cp:coreProperties>
</file>